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1 день (2)" sheetId="11" r:id="rId1"/>
  </sheets>
  <definedNames>
    <definedName name="_xlnm.Print_Area" localSheetId="0">'1 день (2)'!$A$1:$N$144</definedName>
  </definedNames>
  <calcPr calcId="145621"/>
</workbook>
</file>

<file path=xl/calcChain.xml><?xml version="1.0" encoding="utf-8"?>
<calcChain xmlns="http://schemas.openxmlformats.org/spreadsheetml/2006/main">
  <c r="G125" i="11" l="1"/>
  <c r="G104" i="11"/>
  <c r="G94" i="11"/>
  <c r="G85" i="11"/>
  <c r="G65" i="11"/>
  <c r="G45" i="11"/>
  <c r="N25" i="11"/>
  <c r="M25" i="11"/>
  <c r="L25" i="11"/>
  <c r="K25" i="11"/>
  <c r="G34" i="11"/>
  <c r="G25" i="11"/>
  <c r="F25" i="11"/>
  <c r="E25" i="11"/>
  <c r="D25" i="11"/>
  <c r="N115" i="11" l="1"/>
  <c r="N125" i="11" s="1"/>
  <c r="M115" i="11"/>
  <c r="M125" i="11" s="1"/>
  <c r="L115" i="11"/>
  <c r="L125" i="11" s="1"/>
  <c r="K115" i="11"/>
  <c r="K125" i="11" s="1"/>
  <c r="J115" i="11"/>
  <c r="J125" i="11" s="1"/>
  <c r="I115" i="11"/>
  <c r="I125" i="11" s="1"/>
  <c r="H115" i="11"/>
  <c r="H125" i="11" s="1"/>
  <c r="G115" i="11"/>
  <c r="F115" i="11"/>
  <c r="F125" i="11" s="1"/>
  <c r="E115" i="11"/>
  <c r="E125" i="11" s="1"/>
  <c r="D115" i="11"/>
  <c r="D125" i="11"/>
  <c r="L85" i="11" l="1"/>
  <c r="L94" i="11" s="1"/>
  <c r="L104" i="11" s="1"/>
  <c r="K85" i="11"/>
  <c r="K94" i="11" s="1"/>
  <c r="K104" i="11" s="1"/>
  <c r="D85" i="11"/>
  <c r="D94" i="11" s="1"/>
  <c r="D104" i="11" s="1"/>
  <c r="N76" i="11"/>
  <c r="N85" i="11" s="1"/>
  <c r="N94" i="11" s="1"/>
  <c r="N104" i="11" s="1"/>
  <c r="M76" i="11"/>
  <c r="M85" i="11" s="1"/>
  <c r="M94" i="11" s="1"/>
  <c r="M104" i="11" s="1"/>
  <c r="L76" i="11"/>
  <c r="K76" i="11"/>
  <c r="J76" i="11"/>
  <c r="J85" i="11" s="1"/>
  <c r="J94" i="11" s="1"/>
  <c r="J104" i="11" s="1"/>
  <c r="I76" i="11"/>
  <c r="I85" i="11" s="1"/>
  <c r="I94" i="11" s="1"/>
  <c r="I104" i="11" s="1"/>
  <c r="H76" i="11"/>
  <c r="H85" i="11" s="1"/>
  <c r="H94" i="11" s="1"/>
  <c r="H104" i="11" s="1"/>
  <c r="G76" i="11"/>
  <c r="F76" i="11"/>
  <c r="F85" i="11" s="1"/>
  <c r="F94" i="11" s="1"/>
  <c r="F104" i="11" s="1"/>
  <c r="E76" i="11"/>
  <c r="E85" i="11" s="1"/>
  <c r="E94" i="11" s="1"/>
  <c r="E104" i="11" s="1"/>
  <c r="D76" i="11"/>
  <c r="N65" i="11"/>
  <c r="M65" i="11"/>
  <c r="L65" i="11"/>
  <c r="K65" i="11"/>
  <c r="J65" i="11"/>
  <c r="I65" i="11"/>
  <c r="H65" i="11"/>
  <c r="F65" i="11"/>
  <c r="E65" i="11"/>
  <c r="N45" i="11"/>
  <c r="M45" i="11"/>
  <c r="L45" i="11"/>
  <c r="K45" i="11"/>
  <c r="J45" i="11"/>
  <c r="I45" i="11"/>
  <c r="H45" i="11"/>
  <c r="F45" i="11"/>
  <c r="E45" i="11"/>
  <c r="D45" i="11"/>
  <c r="N15" i="11"/>
  <c r="N34" i="11" s="1"/>
  <c r="M15" i="11"/>
  <c r="M34" i="11" s="1"/>
  <c r="L15" i="11"/>
  <c r="L34" i="11" s="1"/>
  <c r="K15" i="11"/>
  <c r="K34" i="11" s="1"/>
  <c r="J15" i="11"/>
  <c r="J34" i="11" s="1"/>
  <c r="I15" i="11"/>
  <c r="I34" i="11" s="1"/>
  <c r="H15" i="11"/>
  <c r="H34" i="11" s="1"/>
  <c r="G15" i="11"/>
  <c r="F15" i="11"/>
  <c r="F34" i="11" s="1"/>
  <c r="E15" i="11"/>
  <c r="E34" i="11" s="1"/>
  <c r="D15" i="11"/>
  <c r="D34" i="11" s="1"/>
</calcChain>
</file>

<file path=xl/sharedStrings.xml><?xml version="1.0" encoding="utf-8"?>
<sst xmlns="http://schemas.openxmlformats.org/spreadsheetml/2006/main" count="136" uniqueCount="73">
  <si>
    <t>№ рец</t>
  </si>
  <si>
    <t>Наименование блюд</t>
  </si>
  <si>
    <t>Масса порци и</t>
  </si>
  <si>
    <t>Пищевые вещества</t>
  </si>
  <si>
    <t>Энергети ческая ценность (ккал)</t>
  </si>
  <si>
    <t>Витамины(МГ)</t>
  </si>
  <si>
    <t>Миниральные вещества (мг)</t>
  </si>
  <si>
    <t>Б</t>
  </si>
  <si>
    <t>Ж</t>
  </si>
  <si>
    <t>У</t>
  </si>
  <si>
    <t>В1</t>
  </si>
  <si>
    <t>С</t>
  </si>
  <si>
    <t>А</t>
  </si>
  <si>
    <t>Са</t>
  </si>
  <si>
    <t>Р</t>
  </si>
  <si>
    <t>Мд</t>
  </si>
  <si>
    <t>Fe</t>
  </si>
  <si>
    <t>1Д</t>
  </si>
  <si>
    <t>Каша гречневая</t>
  </si>
  <si>
    <t>СП</t>
  </si>
  <si>
    <t>Хлеб йодированный</t>
  </si>
  <si>
    <t>2д</t>
  </si>
  <si>
    <t>ел</t>
  </si>
  <si>
    <t>Каша пшеничная</t>
  </si>
  <si>
    <t>Чай с сахаром</t>
  </si>
  <si>
    <t>----------</t>
  </si>
  <si>
    <t>Всего за день</t>
  </si>
  <si>
    <t>Зд</t>
  </si>
  <si>
    <t>0,04^</t>
  </si>
  <si>
    <t>5д</t>
  </si>
  <si>
    <t>40/30</t>
  </si>
  <si>
    <r>
      <t xml:space="preserve">82,43   </t>
    </r>
    <r>
      <rPr>
        <vertAlign val="subscript"/>
        <sz val="10"/>
        <rFont val="Arial"/>
        <family val="2"/>
        <charset val="204"/>
      </rPr>
      <t>л</t>
    </r>
  </si>
  <si>
    <t>Чай сахаром</t>
  </si>
  <si>
    <t>6д</t>
  </si>
  <si>
    <t>7д</t>
  </si>
  <si>
    <t>0,02__,</t>
  </si>
  <si>
    <t>Макароны отварные</t>
  </si>
  <si>
    <t>сл</t>
  </si>
  <si>
    <t>8д</t>
  </si>
  <si>
    <t>2.4,8</t>
  </si>
  <si>
    <t>9д</t>
  </si>
  <si>
    <t>,___14</t>
  </si>
  <si>
    <t>Рис отварной</t>
  </si>
  <si>
    <t>Каша пшеничнная</t>
  </si>
  <si>
    <t>Гуляш из филе кур</t>
  </si>
  <si>
    <t>Сосиска отварная</t>
  </si>
  <si>
    <t>50/100</t>
  </si>
  <si>
    <t>1 неделя</t>
  </si>
  <si>
    <t>4д</t>
  </si>
  <si>
    <r>
      <t>u</t>
    </r>
    <r>
      <rPr>
        <sz val="10"/>
        <rFont val="Arial"/>
        <family val="2"/>
        <charset val="204"/>
      </rPr>
      <t xml:space="preserve"> 4,4</t>
    </r>
  </si>
  <si>
    <t>Чай с  сахаром</t>
  </si>
  <si>
    <t>2 неделя</t>
  </si>
  <si>
    <t>10д</t>
  </si>
  <si>
    <t>Компот фруктовый</t>
  </si>
  <si>
    <t>Тефтеля из филе кур</t>
  </si>
  <si>
    <t>Макаронные изделия</t>
  </si>
  <si>
    <t>Зеленый горошек</t>
  </si>
  <si>
    <t>Гуляш куриный /соус</t>
  </si>
  <si>
    <t>45/45</t>
  </si>
  <si>
    <t>Печень тушеная</t>
  </si>
  <si>
    <t>Котлета куриная</t>
  </si>
  <si>
    <t>Плов их филе кур</t>
  </si>
  <si>
    <t>Компот из сухофрукты</t>
  </si>
  <si>
    <t>Котлета из филе кур</t>
  </si>
  <si>
    <t>Тефтеля рыбная с соусом</t>
  </si>
  <si>
    <t>12д</t>
  </si>
  <si>
    <t>11д</t>
  </si>
  <si>
    <t>Овощная закуска</t>
  </si>
  <si>
    <t>Двенадцатидневное меню</t>
  </si>
  <si>
    <t>Тефтели из печени с рисом</t>
  </si>
  <si>
    <t>Гуляш из филе кур/с</t>
  </si>
  <si>
    <t>Пюре картофнльное</t>
  </si>
  <si>
    <t>бесплатного горячего питания малоимуших детей   5-11класс на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</si>
</sst>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vertAlign val="subscript"/>
      <sz val="10"/>
      <name val="Arial"/>
      <family val="2"/>
      <charset val="204"/>
    </font>
    <font>
      <sz val="12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bscript"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 indent="7"/>
    </xf>
    <xf numFmtId="0" fontId="2" fillId="0" borderId="6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indent="2"/>
    </xf>
    <xf numFmtId="0" fontId="2" fillId="0" borderId="6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indent="5"/>
    </xf>
    <xf numFmtId="0" fontId="2" fillId="0" borderId="3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6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top" indent="3"/>
    </xf>
    <xf numFmtId="0" fontId="2" fillId="0" borderId="4" xfId="0" applyNumberFormat="1" applyFont="1" applyFill="1" applyBorder="1" applyAlignment="1" applyProtection="1">
      <alignment horizontal="left" vertical="top" indent="3"/>
    </xf>
    <xf numFmtId="0" fontId="2" fillId="0" borderId="5" xfId="0" applyNumberFormat="1" applyFont="1" applyFill="1" applyBorder="1" applyAlignment="1" applyProtection="1">
      <alignment horizontal="left" vertical="top" indent="3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top" indent="3"/>
    </xf>
    <xf numFmtId="0" fontId="1" fillId="0" borderId="1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0" fillId="0" borderId="6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 indent="3"/>
    </xf>
    <xf numFmtId="0" fontId="2" fillId="0" borderId="9" xfId="0" applyNumberFormat="1" applyFont="1" applyFill="1" applyBorder="1" applyAlignment="1" applyProtection="1">
      <alignment horizontal="left" vertical="top" indent="3"/>
    </xf>
    <xf numFmtId="0" fontId="2" fillId="0" borderId="10" xfId="0" applyNumberFormat="1" applyFont="1" applyFill="1" applyBorder="1" applyAlignment="1" applyProtection="1">
      <alignment horizontal="left" vertical="top" indent="3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3"/>
    </xf>
    <xf numFmtId="0" fontId="2" fillId="0" borderId="2" xfId="0" applyNumberFormat="1" applyFont="1" applyFill="1" applyBorder="1" applyAlignment="1" applyProtection="1">
      <alignment horizontal="left" vertical="top" indent="3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2" fillId="0" borderId="10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3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top" indent="3"/>
    </xf>
    <xf numFmtId="0" fontId="2" fillId="0" borderId="4" xfId="0" applyNumberFormat="1" applyFont="1" applyFill="1" applyBorder="1" applyAlignment="1" applyProtection="1">
      <alignment horizontal="left" vertical="top" indent="3"/>
    </xf>
    <xf numFmtId="0" fontId="2" fillId="0" borderId="5" xfId="0" applyNumberFormat="1" applyFont="1" applyFill="1" applyBorder="1" applyAlignment="1" applyProtection="1">
      <alignment horizontal="left" vertical="top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view="pageBreakPreview" zoomScale="76" zoomScaleNormal="100" zoomScaleSheetLayoutView="76" workbookViewId="0">
      <selection activeCell="F195" sqref="F195"/>
    </sheetView>
  </sheetViews>
  <sheetFormatPr defaultRowHeight="12.75" x14ac:dyDescent="0.2"/>
  <cols>
    <col min="1" max="1" width="7.42578125" customWidth="1"/>
    <col min="2" max="2" width="27.42578125" customWidth="1"/>
    <col min="3" max="3" width="5.7109375" customWidth="1"/>
    <col min="4" max="4" width="8.7109375" customWidth="1"/>
    <col min="5" max="5" width="6.7109375" customWidth="1"/>
    <col min="6" max="6" width="8" customWidth="1"/>
    <col min="7" max="7" width="9.7109375" customWidth="1"/>
    <col min="8" max="8" width="8" customWidth="1"/>
    <col min="9" max="9" width="7.5703125" customWidth="1"/>
    <col min="10" max="10" width="9.42578125" customWidth="1"/>
    <col min="11" max="11" width="8.5703125" customWidth="1"/>
    <col min="12" max="12" width="7.42578125" customWidth="1"/>
    <col min="13" max="13" width="10" customWidth="1"/>
    <col min="14" max="14" width="10.42578125" customWidth="1"/>
  </cols>
  <sheetData>
    <row r="1" spans="1:14" ht="15" x14ac:dyDescent="0.2">
      <c r="B1" s="50" t="s">
        <v>68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2" spans="1:14" ht="15" x14ac:dyDescent="0.2">
      <c r="B2" s="50" t="s">
        <v>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x14ac:dyDescent="0.2">
      <c r="A4" s="49" t="s">
        <v>0</v>
      </c>
      <c r="B4" s="51" t="s">
        <v>1</v>
      </c>
      <c r="C4" s="52" t="s">
        <v>2</v>
      </c>
      <c r="D4" s="53" t="s">
        <v>3</v>
      </c>
      <c r="E4" s="54"/>
      <c r="F4" s="55"/>
      <c r="G4" s="52" t="s">
        <v>4</v>
      </c>
      <c r="H4" s="56" t="s">
        <v>5</v>
      </c>
      <c r="I4" s="57"/>
      <c r="J4" s="58"/>
      <c r="K4" s="56" t="s">
        <v>6</v>
      </c>
      <c r="L4" s="57"/>
      <c r="M4" s="57"/>
      <c r="N4" s="58"/>
    </row>
    <row r="5" spans="1:14" x14ac:dyDescent="0.2">
      <c r="A5" s="40"/>
      <c r="B5" s="42"/>
      <c r="C5" s="44"/>
      <c r="D5" s="20"/>
      <c r="E5" s="21"/>
      <c r="F5" s="22"/>
      <c r="G5" s="44"/>
      <c r="H5" s="23"/>
      <c r="I5" s="24"/>
      <c r="J5" s="25"/>
      <c r="K5" s="23"/>
      <c r="L5" s="24"/>
      <c r="M5" s="24"/>
      <c r="N5" s="25"/>
    </row>
    <row r="6" spans="1:14" x14ac:dyDescent="0.2">
      <c r="A6" s="41"/>
      <c r="B6" s="43"/>
      <c r="C6" s="45"/>
      <c r="D6" s="1" t="s">
        <v>7</v>
      </c>
      <c r="E6" s="1" t="s">
        <v>8</v>
      </c>
      <c r="F6" s="1" t="s">
        <v>9</v>
      </c>
      <c r="G6" s="45"/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2" t="s">
        <v>16</v>
      </c>
    </row>
    <row r="7" spans="1:14" x14ac:dyDescent="0.2">
      <c r="A7" s="26"/>
      <c r="B7" s="27" t="s">
        <v>47</v>
      </c>
      <c r="C7" s="19"/>
      <c r="D7" s="1"/>
      <c r="E7" s="1"/>
      <c r="F7" s="1"/>
      <c r="G7" s="19"/>
      <c r="H7" s="1"/>
      <c r="I7" s="1"/>
      <c r="J7" s="1"/>
      <c r="K7" s="1"/>
      <c r="L7" s="1"/>
      <c r="M7" s="1"/>
      <c r="N7" s="2"/>
    </row>
    <row r="8" spans="1:14" x14ac:dyDescent="0.2">
      <c r="A8" s="3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1">
        <v>139</v>
      </c>
      <c r="B9" s="17" t="s">
        <v>45</v>
      </c>
      <c r="C9" s="2">
        <v>60</v>
      </c>
      <c r="D9" s="1">
        <v>6.15</v>
      </c>
      <c r="E9" s="1">
        <v>16.45</v>
      </c>
      <c r="F9" s="1">
        <v>1.25</v>
      </c>
      <c r="G9" s="1">
        <v>170</v>
      </c>
      <c r="H9" s="1">
        <v>0.03</v>
      </c>
      <c r="I9" s="1">
        <v>0</v>
      </c>
      <c r="J9" s="1">
        <v>0</v>
      </c>
      <c r="K9" s="1">
        <v>13</v>
      </c>
      <c r="L9" s="1">
        <v>9</v>
      </c>
      <c r="M9" s="1">
        <v>72</v>
      </c>
      <c r="N9" s="1">
        <v>1</v>
      </c>
    </row>
    <row r="10" spans="1:14" x14ac:dyDescent="0.2">
      <c r="A10" s="1">
        <v>413</v>
      </c>
      <c r="B10" s="17" t="s">
        <v>43</v>
      </c>
      <c r="C10" s="2">
        <v>100</v>
      </c>
      <c r="D10" s="1">
        <v>5</v>
      </c>
      <c r="E10" s="1">
        <v>7.2</v>
      </c>
      <c r="F10" s="1">
        <v>27.5</v>
      </c>
      <c r="G10" s="1">
        <v>202</v>
      </c>
      <c r="H10" s="1">
        <v>0.14000000000000001</v>
      </c>
      <c r="I10" s="1">
        <v>0</v>
      </c>
      <c r="J10" s="1">
        <v>0</v>
      </c>
      <c r="K10" s="1">
        <v>16</v>
      </c>
      <c r="L10" s="1">
        <v>134</v>
      </c>
      <c r="M10" s="1">
        <v>90</v>
      </c>
      <c r="N10" s="1">
        <v>3</v>
      </c>
    </row>
    <row r="11" spans="1:14" x14ac:dyDescent="0.2">
      <c r="A11" s="1">
        <v>297</v>
      </c>
      <c r="B11" s="17" t="s">
        <v>53</v>
      </c>
      <c r="C11" s="2">
        <v>180</v>
      </c>
      <c r="D11" s="1">
        <v>0.75</v>
      </c>
      <c r="E11" s="1">
        <v>0</v>
      </c>
      <c r="F11" s="1">
        <v>17.600000000000001</v>
      </c>
      <c r="G11" s="1">
        <v>105.75</v>
      </c>
      <c r="H11" s="1">
        <v>0.02</v>
      </c>
      <c r="I11" s="1">
        <v>3</v>
      </c>
      <c r="J11" s="7" t="s">
        <v>19</v>
      </c>
      <c r="K11" s="1">
        <v>12</v>
      </c>
      <c r="L11" s="1">
        <v>13.5</v>
      </c>
      <c r="M11" s="1">
        <v>7.5</v>
      </c>
      <c r="N11" s="1">
        <v>0.3</v>
      </c>
    </row>
    <row r="12" spans="1:14" x14ac:dyDescent="0.2">
      <c r="A12" s="2"/>
      <c r="B12" s="17" t="s">
        <v>20</v>
      </c>
      <c r="C12" s="2">
        <v>50</v>
      </c>
      <c r="D12" s="1">
        <v>3.3</v>
      </c>
      <c r="E12" s="1">
        <v>0.36</v>
      </c>
      <c r="F12" s="1">
        <v>23.8</v>
      </c>
      <c r="G12" s="1">
        <v>126.5</v>
      </c>
      <c r="H12" s="1">
        <v>0.06</v>
      </c>
      <c r="I12" s="2"/>
      <c r="J12" s="2"/>
      <c r="K12" s="1">
        <v>10</v>
      </c>
      <c r="L12" s="1">
        <v>32.5</v>
      </c>
      <c r="M12" s="1">
        <v>7</v>
      </c>
      <c r="N12" s="1">
        <v>0.5</v>
      </c>
    </row>
    <row r="13" spans="1:14" x14ac:dyDescent="0.2">
      <c r="A13" s="4"/>
      <c r="B13" s="17"/>
      <c r="C13" s="2"/>
      <c r="D13" s="1"/>
      <c r="E13" s="1"/>
      <c r="F13" s="1"/>
      <c r="G13" s="1"/>
      <c r="H13" s="1"/>
      <c r="I13" s="2"/>
      <c r="J13" s="2"/>
      <c r="K13" s="1"/>
      <c r="L13" s="1"/>
      <c r="M13" s="1"/>
      <c r="N13" s="1"/>
    </row>
    <row r="14" spans="1:14" x14ac:dyDescent="0.2">
      <c r="A14" s="2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15"/>
      <c r="B15" s="11" t="s">
        <v>26</v>
      </c>
      <c r="C15" s="4"/>
      <c r="D15" s="1">
        <f t="shared" ref="D15:N15" si="0">SUM(D5:D13)</f>
        <v>15.2</v>
      </c>
      <c r="E15" s="1">
        <f t="shared" si="0"/>
        <v>24.009999999999998</v>
      </c>
      <c r="F15" s="1">
        <f t="shared" si="0"/>
        <v>70.150000000000006</v>
      </c>
      <c r="G15" s="1">
        <f t="shared" si="0"/>
        <v>604.25</v>
      </c>
      <c r="H15" s="1">
        <f t="shared" si="0"/>
        <v>0.25</v>
      </c>
      <c r="I15" s="1">
        <f t="shared" si="0"/>
        <v>3</v>
      </c>
      <c r="J15" s="1">
        <f t="shared" si="0"/>
        <v>0</v>
      </c>
      <c r="K15" s="1">
        <f t="shared" si="0"/>
        <v>51</v>
      </c>
      <c r="L15" s="1">
        <f t="shared" si="0"/>
        <v>189</v>
      </c>
      <c r="M15" s="1">
        <f t="shared" si="0"/>
        <v>176.5</v>
      </c>
      <c r="N15" s="1">
        <f t="shared" si="0"/>
        <v>4.8</v>
      </c>
    </row>
    <row r="16" spans="1:14" x14ac:dyDescent="0.2">
      <c r="A16" s="4"/>
      <c r="B16" s="17"/>
      <c r="C16" s="2"/>
      <c r="D16" s="1"/>
      <c r="E16" s="1"/>
      <c r="F16" s="1"/>
      <c r="G16" s="1"/>
      <c r="H16" s="1"/>
      <c r="I16" s="1"/>
      <c r="J16" s="7"/>
      <c r="K16" s="1"/>
      <c r="L16" s="1"/>
      <c r="M16" s="1"/>
      <c r="N16" s="1"/>
    </row>
    <row r="17" spans="1:14" x14ac:dyDescent="0.2">
      <c r="A17" s="4" t="s">
        <v>21</v>
      </c>
      <c r="B17" s="17"/>
      <c r="C17" s="2"/>
      <c r="D17" s="1"/>
      <c r="E17" s="1"/>
      <c r="F17" s="1"/>
      <c r="G17" s="1"/>
      <c r="H17" s="1"/>
      <c r="I17" s="2"/>
      <c r="J17" s="2"/>
      <c r="K17" s="1"/>
      <c r="L17" s="1"/>
      <c r="M17" s="1"/>
      <c r="N17" s="1"/>
    </row>
    <row r="18" spans="1:14" x14ac:dyDescent="0.2">
      <c r="A18" s="2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">
        <v>124</v>
      </c>
      <c r="B19" s="17" t="s">
        <v>54</v>
      </c>
      <c r="C19" s="2">
        <v>50</v>
      </c>
      <c r="D19" s="1">
        <v>8</v>
      </c>
      <c r="E19" s="1">
        <v>7.2</v>
      </c>
      <c r="F19" s="1">
        <v>8</v>
      </c>
      <c r="G19" s="1">
        <v>128.5</v>
      </c>
      <c r="H19" s="1">
        <v>0.04</v>
      </c>
      <c r="I19" s="1">
        <v>0.7</v>
      </c>
      <c r="J19" s="1" t="s">
        <v>22</v>
      </c>
      <c r="K19" s="1">
        <v>18</v>
      </c>
      <c r="L19" s="1">
        <v>16</v>
      </c>
      <c r="M19" s="1">
        <v>96</v>
      </c>
      <c r="N19" s="1">
        <v>0.6</v>
      </c>
    </row>
    <row r="20" spans="1:14" x14ac:dyDescent="0.2">
      <c r="A20" s="1">
        <v>462</v>
      </c>
      <c r="B20" s="17" t="s">
        <v>55</v>
      </c>
      <c r="C20" s="2">
        <v>100</v>
      </c>
      <c r="D20" s="1">
        <v>3.4</v>
      </c>
      <c r="E20" s="1">
        <v>6.1</v>
      </c>
      <c r="F20" s="1">
        <v>22.8</v>
      </c>
      <c r="G20" s="1">
        <v>167</v>
      </c>
      <c r="H20" s="1">
        <v>0.16</v>
      </c>
      <c r="I20" s="1">
        <v>0</v>
      </c>
      <c r="J20" s="1">
        <v>0</v>
      </c>
      <c r="K20" s="1">
        <v>36</v>
      </c>
      <c r="L20" s="1">
        <v>83</v>
      </c>
      <c r="M20" s="1">
        <v>16</v>
      </c>
      <c r="N20" s="1">
        <v>1.7</v>
      </c>
    </row>
    <row r="21" spans="1:14" x14ac:dyDescent="0.2">
      <c r="A21" s="1">
        <v>297</v>
      </c>
      <c r="B21" s="17" t="s">
        <v>56</v>
      </c>
      <c r="C21" s="2">
        <v>10</v>
      </c>
      <c r="D21" s="1">
        <v>0.1</v>
      </c>
      <c r="E21" s="1">
        <v>0</v>
      </c>
      <c r="F21" s="1">
        <v>7.5</v>
      </c>
      <c r="G21" s="1">
        <v>29</v>
      </c>
      <c r="H21" s="1" t="s">
        <v>22</v>
      </c>
      <c r="I21" s="1" t="s">
        <v>22</v>
      </c>
      <c r="J21" s="1">
        <v>0</v>
      </c>
      <c r="K21" s="1">
        <v>6</v>
      </c>
      <c r="L21" s="1">
        <v>2</v>
      </c>
      <c r="M21" s="1">
        <v>3</v>
      </c>
      <c r="N21" s="1">
        <v>0.4</v>
      </c>
    </row>
    <row r="22" spans="1:14" x14ac:dyDescent="0.2">
      <c r="A22" s="1">
        <v>685</v>
      </c>
      <c r="B22" s="17" t="s">
        <v>24</v>
      </c>
      <c r="C22" s="2">
        <v>200</v>
      </c>
      <c r="D22" s="1">
        <v>3.3</v>
      </c>
      <c r="E22" s="1">
        <v>0.36</v>
      </c>
      <c r="F22" s="1">
        <v>23.8</v>
      </c>
      <c r="G22" s="1">
        <v>126.5</v>
      </c>
      <c r="H22" s="1">
        <v>0.06</v>
      </c>
      <c r="I22" s="1">
        <v>0</v>
      </c>
      <c r="J22" s="1">
        <v>0</v>
      </c>
      <c r="K22" s="1">
        <v>10</v>
      </c>
      <c r="L22" s="1">
        <v>32.5</v>
      </c>
      <c r="M22" s="1">
        <v>7</v>
      </c>
      <c r="N22" s="1">
        <v>0.5</v>
      </c>
    </row>
    <row r="23" spans="1:14" x14ac:dyDescent="0.2">
      <c r="A23" s="49" t="s">
        <v>25</v>
      </c>
      <c r="B23" s="4" t="s">
        <v>20</v>
      </c>
      <c r="C23" s="2">
        <v>50</v>
      </c>
      <c r="D23" s="1">
        <v>3.3</v>
      </c>
      <c r="E23" s="1">
        <v>0.36</v>
      </c>
      <c r="F23" s="1">
        <v>23.8</v>
      </c>
      <c r="G23" s="1">
        <v>126.5</v>
      </c>
      <c r="H23" s="1">
        <v>0.06</v>
      </c>
      <c r="I23" s="1">
        <v>0</v>
      </c>
      <c r="J23" s="1">
        <v>0</v>
      </c>
      <c r="K23" s="1">
        <v>10</v>
      </c>
      <c r="L23" s="1">
        <v>32.5</v>
      </c>
      <c r="M23" s="1">
        <v>7</v>
      </c>
      <c r="N23" s="1">
        <v>0.5</v>
      </c>
    </row>
    <row r="24" spans="1:14" x14ac:dyDescent="0.2">
      <c r="A24" s="41"/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6.899999999999999" customHeight="1" x14ac:dyDescent="0.2">
      <c r="A25" s="1"/>
      <c r="B25" s="11" t="s">
        <v>26</v>
      </c>
      <c r="C25" s="2"/>
      <c r="D25" s="1">
        <f>D19+D20+D21+D22+D23</f>
        <v>18.100000000000001</v>
      </c>
      <c r="E25" s="1">
        <f>E19+E20+E21+E22+E23</f>
        <v>14.02</v>
      </c>
      <c r="F25" s="1">
        <f>F19+F20+F21+F22+F23</f>
        <v>85.899999999999991</v>
      </c>
      <c r="G25" s="1">
        <f>G19+G20+G21+G22+G23</f>
        <v>577.5</v>
      </c>
      <c r="H25" s="1">
        <v>0.32</v>
      </c>
      <c r="I25" s="1">
        <v>0.7</v>
      </c>
      <c r="J25" s="1">
        <v>0</v>
      </c>
      <c r="K25" s="1">
        <f>K19+K20+K21+K22+K23</f>
        <v>80</v>
      </c>
      <c r="L25" s="1">
        <f>L19+L20+L21+L22+L23</f>
        <v>166</v>
      </c>
      <c r="M25" s="1">
        <f>M19+M20+M21+M22+M23</f>
        <v>129</v>
      </c>
      <c r="N25" s="1">
        <f>N19+N20+N21+N22+N23</f>
        <v>3.6999999999999997</v>
      </c>
    </row>
    <row r="26" spans="1:14" x14ac:dyDescent="0.2">
      <c r="A26" s="6" t="s">
        <v>27</v>
      </c>
      <c r="B26" s="17"/>
      <c r="C26" s="2"/>
      <c r="D26" s="3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0"/>
      <c r="B27" s="17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>
        <v>462</v>
      </c>
      <c r="B28" s="17" t="s">
        <v>57</v>
      </c>
      <c r="C28" s="2" t="s">
        <v>58</v>
      </c>
      <c r="D28" s="1">
        <v>8</v>
      </c>
      <c r="E28" s="1">
        <v>7.2</v>
      </c>
      <c r="F28" s="1">
        <v>8</v>
      </c>
      <c r="G28" s="1">
        <v>187</v>
      </c>
      <c r="H28" s="1">
        <v>0.04</v>
      </c>
      <c r="I28" s="1">
        <v>0.7</v>
      </c>
      <c r="J28" s="1" t="s">
        <v>22</v>
      </c>
      <c r="K28" s="1">
        <v>18</v>
      </c>
      <c r="L28" s="1">
        <v>16</v>
      </c>
      <c r="M28" s="1">
        <v>96</v>
      </c>
      <c r="N28" s="1">
        <v>0.6</v>
      </c>
    </row>
    <row r="29" spans="1:14" x14ac:dyDescent="0.2">
      <c r="A29" s="1">
        <v>516</v>
      </c>
      <c r="B29" s="17" t="s">
        <v>42</v>
      </c>
      <c r="C29" s="2">
        <v>100</v>
      </c>
      <c r="D29" s="1">
        <v>3.4</v>
      </c>
      <c r="E29" s="1">
        <v>6.1</v>
      </c>
      <c r="F29" s="1">
        <v>22.8</v>
      </c>
      <c r="G29" s="1">
        <v>163</v>
      </c>
      <c r="H29" s="1">
        <v>0.16</v>
      </c>
      <c r="I29" s="1">
        <v>0</v>
      </c>
      <c r="J29" s="1">
        <v>0</v>
      </c>
      <c r="K29" s="1">
        <v>36</v>
      </c>
      <c r="L29" s="1">
        <v>83</v>
      </c>
      <c r="M29" s="1">
        <v>16</v>
      </c>
      <c r="N29" s="1">
        <v>1.7</v>
      </c>
    </row>
    <row r="30" spans="1:14" x14ac:dyDescent="0.2">
      <c r="A30" s="1">
        <v>685</v>
      </c>
      <c r="B30" s="17" t="s">
        <v>24</v>
      </c>
      <c r="C30" s="2">
        <v>180</v>
      </c>
      <c r="D30" s="1">
        <v>0.1</v>
      </c>
      <c r="E30" s="1">
        <v>0</v>
      </c>
      <c r="F30" s="1">
        <v>7.5</v>
      </c>
      <c r="G30" s="1">
        <v>75.989999999999995</v>
      </c>
      <c r="H30" s="1" t="s">
        <v>22</v>
      </c>
      <c r="I30" s="1" t="s">
        <v>22</v>
      </c>
      <c r="J30" s="1">
        <v>0</v>
      </c>
      <c r="K30" s="1">
        <v>6</v>
      </c>
      <c r="L30" s="1">
        <v>2</v>
      </c>
      <c r="M30" s="1">
        <v>3</v>
      </c>
      <c r="N30" s="1">
        <v>0.4</v>
      </c>
    </row>
    <row r="31" spans="1:14" x14ac:dyDescent="0.2">
      <c r="A31" s="2"/>
      <c r="B31" s="17" t="s">
        <v>20</v>
      </c>
      <c r="C31" s="2">
        <v>30</v>
      </c>
      <c r="D31" s="1">
        <v>3.3</v>
      </c>
      <c r="E31" s="1">
        <v>0.36</v>
      </c>
      <c r="F31" s="1">
        <v>23.8</v>
      </c>
      <c r="G31" s="1">
        <v>126.5</v>
      </c>
      <c r="H31" s="1">
        <v>0.06</v>
      </c>
      <c r="I31" s="1">
        <v>0</v>
      </c>
      <c r="J31" s="1">
        <v>0</v>
      </c>
      <c r="K31" s="1">
        <v>10</v>
      </c>
      <c r="L31" s="1">
        <v>32.5</v>
      </c>
      <c r="M31" s="1">
        <v>7</v>
      </c>
      <c r="N31" s="1">
        <v>0.5</v>
      </c>
    </row>
    <row r="32" spans="1:14" x14ac:dyDescent="0.2">
      <c r="A32" s="4"/>
      <c r="B32" s="17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4"/>
      <c r="B34" s="11" t="s">
        <v>26</v>
      </c>
      <c r="C34" s="4"/>
      <c r="D34" s="1">
        <f t="shared" ref="D34:N34" si="1">SUM(D24:D32)</f>
        <v>32.9</v>
      </c>
      <c r="E34" s="1">
        <f t="shared" si="1"/>
        <v>27.68</v>
      </c>
      <c r="F34" s="1">
        <f t="shared" si="1"/>
        <v>148</v>
      </c>
      <c r="G34" s="1">
        <f>G28+G29+G30+G31</f>
        <v>552.49</v>
      </c>
      <c r="H34" s="1">
        <f t="shared" si="1"/>
        <v>0.58000000000000007</v>
      </c>
      <c r="I34" s="1">
        <f t="shared" si="1"/>
        <v>1.4</v>
      </c>
      <c r="J34" s="1">
        <f t="shared" si="1"/>
        <v>0</v>
      </c>
      <c r="K34" s="1">
        <f t="shared" si="1"/>
        <v>150</v>
      </c>
      <c r="L34" s="1">
        <f t="shared" si="1"/>
        <v>299.5</v>
      </c>
      <c r="M34" s="1">
        <f t="shared" si="1"/>
        <v>251</v>
      </c>
      <c r="N34" s="1">
        <f t="shared" si="1"/>
        <v>6.9</v>
      </c>
    </row>
    <row r="35" spans="1:14" x14ac:dyDescent="0.2">
      <c r="A35" s="1"/>
      <c r="B35" s="17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7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4" t="s">
        <v>48</v>
      </c>
      <c r="B37" s="17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4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1" customHeight="1" x14ac:dyDescent="0.2">
      <c r="A39" s="1">
        <v>388</v>
      </c>
      <c r="B39" s="17" t="s">
        <v>59</v>
      </c>
      <c r="C39" s="2">
        <v>50</v>
      </c>
      <c r="D39" s="1">
        <v>6.5</v>
      </c>
      <c r="E39" s="29" t="s">
        <v>49</v>
      </c>
      <c r="F39" s="2">
        <v>7.6</v>
      </c>
      <c r="G39" s="34">
        <v>256</v>
      </c>
      <c r="H39" s="2" t="s">
        <v>28</v>
      </c>
      <c r="I39" s="1">
        <v>0.4</v>
      </c>
      <c r="J39" s="1">
        <v>0.01</v>
      </c>
      <c r="K39" s="1">
        <v>15.5</v>
      </c>
      <c r="L39" s="1">
        <v>84</v>
      </c>
      <c r="M39" s="1">
        <v>12.5</v>
      </c>
      <c r="N39" s="1">
        <v>0.35</v>
      </c>
    </row>
    <row r="40" spans="1:14" x14ac:dyDescent="0.2">
      <c r="A40" s="1">
        <v>520</v>
      </c>
      <c r="B40" s="17" t="s">
        <v>18</v>
      </c>
      <c r="C40" s="2">
        <v>100</v>
      </c>
      <c r="D40" s="1">
        <v>2.1</v>
      </c>
      <c r="E40" s="1">
        <v>4.5</v>
      </c>
      <c r="F40" s="1">
        <v>14.6</v>
      </c>
      <c r="G40" s="1">
        <v>109</v>
      </c>
      <c r="H40" s="1">
        <v>0.09</v>
      </c>
      <c r="I40" s="1">
        <v>3.5</v>
      </c>
      <c r="J40" s="1" t="s">
        <v>22</v>
      </c>
      <c r="K40" s="1">
        <v>26</v>
      </c>
      <c r="L40" s="1">
        <v>53</v>
      </c>
      <c r="M40" s="1">
        <v>19</v>
      </c>
      <c r="N40" s="1">
        <v>0.7</v>
      </c>
    </row>
    <row r="41" spans="1:14" x14ac:dyDescent="0.2">
      <c r="A41" s="2"/>
      <c r="B41" s="17" t="s">
        <v>20</v>
      </c>
      <c r="C41" s="2">
        <v>40</v>
      </c>
      <c r="D41" s="1">
        <v>3.3</v>
      </c>
      <c r="E41" s="1">
        <v>0.36</v>
      </c>
      <c r="F41" s="1">
        <v>23.8</v>
      </c>
      <c r="G41" s="1">
        <v>126.5</v>
      </c>
      <c r="H41" s="1">
        <v>0.06</v>
      </c>
      <c r="I41" s="1">
        <v>0</v>
      </c>
      <c r="J41" s="1">
        <v>0</v>
      </c>
      <c r="K41" s="1">
        <v>10</v>
      </c>
      <c r="L41" s="1">
        <v>32.5</v>
      </c>
      <c r="M41" s="1">
        <v>7</v>
      </c>
      <c r="N41" s="1">
        <v>0.5</v>
      </c>
    </row>
    <row r="42" spans="1:14" x14ac:dyDescent="0.2">
      <c r="A42" s="1">
        <v>685</v>
      </c>
      <c r="B42" s="17" t="s">
        <v>24</v>
      </c>
      <c r="C42" s="2">
        <v>180</v>
      </c>
      <c r="D42" s="1">
        <v>0.1</v>
      </c>
      <c r="E42" s="1">
        <v>0</v>
      </c>
      <c r="F42" s="1">
        <v>7.5</v>
      </c>
      <c r="G42" s="1">
        <v>75.989999999999995</v>
      </c>
      <c r="H42" s="1" t="s">
        <v>22</v>
      </c>
      <c r="I42" s="1" t="s">
        <v>22</v>
      </c>
      <c r="J42" s="1">
        <v>0</v>
      </c>
      <c r="K42" s="1">
        <v>6</v>
      </c>
      <c r="L42" s="1">
        <v>2</v>
      </c>
      <c r="M42" s="1">
        <v>3</v>
      </c>
      <c r="N42" s="1">
        <v>0.4</v>
      </c>
    </row>
    <row r="43" spans="1:14" x14ac:dyDescent="0.2">
      <c r="A43" s="1"/>
      <c r="B43" s="17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4"/>
      <c r="B45" s="11" t="s">
        <v>26</v>
      </c>
      <c r="C45" s="4"/>
      <c r="D45" s="4">
        <f t="shared" ref="D45:N45" si="2">SUM(D35:D43)</f>
        <v>11.999999999999998</v>
      </c>
      <c r="E45" s="4">
        <f t="shared" si="2"/>
        <v>4.8600000000000003</v>
      </c>
      <c r="F45" s="4">
        <f t="shared" si="2"/>
        <v>53.5</v>
      </c>
      <c r="G45" s="4">
        <f>G39+G40+G41+G42</f>
        <v>567.49</v>
      </c>
      <c r="H45" s="4">
        <f t="shared" si="2"/>
        <v>0.15</v>
      </c>
      <c r="I45" s="4">
        <f t="shared" si="2"/>
        <v>3.9</v>
      </c>
      <c r="J45" s="4">
        <f t="shared" si="2"/>
        <v>0.01</v>
      </c>
      <c r="K45" s="4">
        <f t="shared" si="2"/>
        <v>57.5</v>
      </c>
      <c r="L45" s="4">
        <f t="shared" si="2"/>
        <v>171.5</v>
      </c>
      <c r="M45" s="4">
        <f t="shared" si="2"/>
        <v>41.5</v>
      </c>
      <c r="N45" s="4">
        <f t="shared" si="2"/>
        <v>1.9499999999999997</v>
      </c>
    </row>
    <row r="46" spans="1:14" x14ac:dyDescent="0.2">
      <c r="A46" s="4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">
      <c r="A47" s="4" t="s">
        <v>29</v>
      </c>
      <c r="B47" s="17"/>
      <c r="C47" s="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">
      <c r="A48" s="1"/>
      <c r="B48" s="17"/>
      <c r="C48" s="2"/>
      <c r="D48" s="1"/>
      <c r="E48" s="29"/>
      <c r="F48" s="2"/>
      <c r="G48" s="29"/>
      <c r="H48" s="2"/>
      <c r="I48" s="1"/>
      <c r="J48" s="1"/>
      <c r="K48" s="1"/>
      <c r="L48" s="1"/>
      <c r="M48" s="1"/>
      <c r="N48" s="1"/>
    </row>
    <row r="49" spans="1:14" ht="15.75" x14ac:dyDescent="0.2">
      <c r="A49" s="1">
        <v>492</v>
      </c>
      <c r="B49" s="17" t="s">
        <v>63</v>
      </c>
      <c r="C49" s="17" t="s">
        <v>30</v>
      </c>
      <c r="D49" s="1">
        <v>47.8</v>
      </c>
      <c r="E49" s="1">
        <v>17.73</v>
      </c>
      <c r="F49" s="1">
        <v>41.76</v>
      </c>
      <c r="G49" s="1">
        <v>179</v>
      </c>
      <c r="H49" s="1">
        <v>7.0000000000000007E-2</v>
      </c>
      <c r="I49" s="1">
        <v>4.66</v>
      </c>
      <c r="J49" s="1">
        <v>0.02</v>
      </c>
      <c r="K49" s="1">
        <v>32.99</v>
      </c>
      <c r="L49" s="1">
        <v>200.22</v>
      </c>
      <c r="M49" s="10" t="s">
        <v>31</v>
      </c>
      <c r="N49" s="1">
        <v>1.63</v>
      </c>
    </row>
    <row r="50" spans="1:14" x14ac:dyDescent="0.2">
      <c r="A50" s="2">
        <v>520</v>
      </c>
      <c r="B50" s="17" t="s">
        <v>23</v>
      </c>
      <c r="C50" s="4">
        <v>90</v>
      </c>
      <c r="D50" s="1">
        <v>5</v>
      </c>
      <c r="E50" s="1">
        <v>7.2</v>
      </c>
      <c r="F50" s="1">
        <v>27.5</v>
      </c>
      <c r="G50" s="1">
        <v>202</v>
      </c>
      <c r="H50" s="1">
        <v>0.14000000000000001</v>
      </c>
      <c r="I50" s="1">
        <v>0</v>
      </c>
      <c r="J50" s="1">
        <v>0</v>
      </c>
      <c r="K50" s="1">
        <v>16</v>
      </c>
      <c r="L50" s="1">
        <v>134</v>
      </c>
      <c r="M50" s="1">
        <v>90</v>
      </c>
      <c r="N50" s="1">
        <v>3</v>
      </c>
    </row>
    <row r="51" spans="1:14" x14ac:dyDescent="0.2">
      <c r="A51" s="2"/>
      <c r="B51" s="4" t="s">
        <v>67</v>
      </c>
      <c r="C51" s="2">
        <v>30</v>
      </c>
      <c r="D51" s="1">
        <v>0.25</v>
      </c>
      <c r="E51" s="1">
        <v>0.05</v>
      </c>
      <c r="F51" s="1">
        <v>0.02</v>
      </c>
      <c r="G51" s="1">
        <v>59.1</v>
      </c>
      <c r="H51" s="1">
        <v>0.01</v>
      </c>
      <c r="I51" s="1">
        <v>0</v>
      </c>
      <c r="J51" s="1">
        <v>0</v>
      </c>
      <c r="K51" s="1">
        <v>12</v>
      </c>
      <c r="L51" s="1">
        <v>120</v>
      </c>
      <c r="M51" s="1">
        <v>48</v>
      </c>
      <c r="N51" s="1">
        <v>0.3</v>
      </c>
    </row>
    <row r="52" spans="1:14" x14ac:dyDescent="0.2">
      <c r="A52" s="2"/>
      <c r="B52" s="4" t="s">
        <v>50</v>
      </c>
      <c r="C52" s="4">
        <v>150</v>
      </c>
      <c r="D52" s="1">
        <v>0.1</v>
      </c>
      <c r="E52" s="1">
        <v>0</v>
      </c>
      <c r="F52" s="1">
        <v>7.5</v>
      </c>
      <c r="G52" s="1">
        <v>43.5</v>
      </c>
      <c r="H52" s="1" t="s">
        <v>22</v>
      </c>
      <c r="I52" s="1" t="s">
        <v>22</v>
      </c>
      <c r="J52" s="1">
        <v>0</v>
      </c>
      <c r="K52" s="1">
        <v>6</v>
      </c>
      <c r="L52" s="1">
        <v>2</v>
      </c>
      <c r="M52" s="1">
        <v>3</v>
      </c>
      <c r="N52" s="1">
        <v>0.4</v>
      </c>
    </row>
    <row r="53" spans="1:14" x14ac:dyDescent="0.2">
      <c r="A53" s="2"/>
      <c r="B53" s="4" t="s">
        <v>20</v>
      </c>
      <c r="C53" s="4">
        <v>30</v>
      </c>
      <c r="D53" s="1">
        <v>3.3</v>
      </c>
      <c r="E53" s="1">
        <v>0.36</v>
      </c>
      <c r="F53" s="1">
        <v>23.8</v>
      </c>
      <c r="G53" s="1">
        <v>126.5</v>
      </c>
      <c r="H53" s="1">
        <v>0.06</v>
      </c>
      <c r="I53" s="1">
        <v>0</v>
      </c>
      <c r="J53" s="1">
        <v>0</v>
      </c>
      <c r="K53" s="1">
        <v>10</v>
      </c>
      <c r="L53" s="1">
        <v>32.5</v>
      </c>
      <c r="M53" s="1">
        <v>7</v>
      </c>
      <c r="N53" s="1">
        <v>0.5</v>
      </c>
    </row>
    <row r="54" spans="1:14" x14ac:dyDescent="0.2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2"/>
      <c r="B56" s="4" t="s">
        <v>26</v>
      </c>
      <c r="C56" s="4"/>
      <c r="D56" s="1">
        <v>58.36</v>
      </c>
      <c r="E56" s="1">
        <v>11.86</v>
      </c>
      <c r="F56" s="1">
        <v>111.16</v>
      </c>
      <c r="G56" s="1">
        <v>642</v>
      </c>
      <c r="H56" s="1">
        <v>0.32500000000000001</v>
      </c>
      <c r="I56" s="1">
        <v>22.86</v>
      </c>
      <c r="J56" s="1">
        <v>0.03</v>
      </c>
      <c r="K56" s="1">
        <v>111.59</v>
      </c>
      <c r="L56" s="1">
        <v>521.12</v>
      </c>
      <c r="M56" s="1">
        <v>205.48</v>
      </c>
      <c r="N56" s="1">
        <v>6.33</v>
      </c>
    </row>
    <row r="57" spans="1:14" x14ac:dyDescent="0.2">
      <c r="A57" s="4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 t="s">
        <v>33</v>
      </c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2"/>
      <c r="B60" s="17" t="s">
        <v>69</v>
      </c>
      <c r="C60" s="2">
        <v>50</v>
      </c>
      <c r="D60" s="1">
        <v>8</v>
      </c>
      <c r="E60" s="1">
        <v>7.2</v>
      </c>
      <c r="F60" s="1">
        <v>8</v>
      </c>
      <c r="G60" s="1">
        <v>91.2</v>
      </c>
      <c r="H60" s="1">
        <v>0.04</v>
      </c>
      <c r="I60" s="10">
        <v>0.7</v>
      </c>
      <c r="J60" s="13" t="s">
        <v>19</v>
      </c>
      <c r="K60" s="1">
        <v>18</v>
      </c>
      <c r="L60" s="1">
        <v>16</v>
      </c>
      <c r="M60" s="1">
        <v>96</v>
      </c>
      <c r="N60" s="1">
        <v>0.6</v>
      </c>
    </row>
    <row r="61" spans="1:14" x14ac:dyDescent="0.2">
      <c r="A61" s="2"/>
      <c r="B61" s="17" t="s">
        <v>71</v>
      </c>
      <c r="C61" s="30">
        <v>100</v>
      </c>
      <c r="D61" s="1">
        <v>4.3</v>
      </c>
      <c r="E61" s="1">
        <v>6.9</v>
      </c>
      <c r="F61" s="1" t="s">
        <v>39</v>
      </c>
      <c r="G61" s="1">
        <v>183</v>
      </c>
      <c r="H61" s="1">
        <v>0.09</v>
      </c>
      <c r="I61" s="10">
        <v>3.5</v>
      </c>
      <c r="J61" s="1" t="s">
        <v>22</v>
      </c>
      <c r="K61" s="1">
        <v>26</v>
      </c>
      <c r="L61" s="1">
        <v>53</v>
      </c>
      <c r="M61" s="1">
        <v>19</v>
      </c>
      <c r="N61" s="1">
        <v>0.7</v>
      </c>
    </row>
    <row r="62" spans="1:14" x14ac:dyDescent="0.2">
      <c r="A62" s="2"/>
      <c r="B62" s="4" t="s">
        <v>67</v>
      </c>
      <c r="C62" s="2">
        <v>30</v>
      </c>
      <c r="D62" s="1">
        <v>0.25</v>
      </c>
      <c r="E62" s="1">
        <v>0.05</v>
      </c>
      <c r="F62" s="1">
        <v>0.02</v>
      </c>
      <c r="G62" s="1">
        <v>59.1</v>
      </c>
      <c r="H62" s="1">
        <v>0.01</v>
      </c>
      <c r="I62" s="1">
        <v>0</v>
      </c>
      <c r="J62" s="1">
        <v>0</v>
      </c>
      <c r="K62" s="1">
        <v>12</v>
      </c>
      <c r="L62" s="1">
        <v>120</v>
      </c>
      <c r="M62" s="1">
        <v>48</v>
      </c>
      <c r="N62" s="1">
        <v>0.3</v>
      </c>
    </row>
    <row r="63" spans="1:14" ht="14.25" x14ac:dyDescent="0.2">
      <c r="A63" s="2"/>
      <c r="B63" s="17" t="s">
        <v>24</v>
      </c>
      <c r="C63" s="2">
        <v>180</v>
      </c>
      <c r="D63" s="1">
        <v>3.3</v>
      </c>
      <c r="E63" s="14"/>
      <c r="F63" s="1">
        <v>23.8</v>
      </c>
      <c r="G63" s="1">
        <v>75.989999999999995</v>
      </c>
      <c r="H63" s="1">
        <v>0.06</v>
      </c>
      <c r="I63" s="9">
        <v>0</v>
      </c>
      <c r="J63" s="4"/>
      <c r="K63" s="1">
        <v>14</v>
      </c>
      <c r="L63" s="1">
        <v>4</v>
      </c>
      <c r="M63" s="1">
        <v>4</v>
      </c>
      <c r="N63" s="1">
        <v>1</v>
      </c>
    </row>
    <row r="64" spans="1:14" x14ac:dyDescent="0.2">
      <c r="A64" s="2"/>
      <c r="B64" s="6" t="s">
        <v>20</v>
      </c>
      <c r="C64" s="1">
        <v>50</v>
      </c>
      <c r="D64" s="1"/>
      <c r="E64" s="1"/>
      <c r="F64" s="1"/>
      <c r="G64" s="1">
        <v>126.5</v>
      </c>
      <c r="H64" s="1"/>
      <c r="I64" s="1"/>
      <c r="J64" s="1"/>
      <c r="K64" s="1"/>
      <c r="L64" s="1"/>
      <c r="M64" s="1"/>
      <c r="N64" s="1"/>
    </row>
    <row r="65" spans="1:15" x14ac:dyDescent="0.2">
      <c r="A65" s="2"/>
      <c r="B65" s="4" t="s">
        <v>26</v>
      </c>
      <c r="C65" s="4"/>
      <c r="D65" s="33"/>
      <c r="E65" s="1">
        <f t="shared" ref="E65:N65" si="3">SUM(E55:E63)</f>
        <v>26.01</v>
      </c>
      <c r="F65" s="1">
        <f t="shared" si="3"/>
        <v>142.97999999999999</v>
      </c>
      <c r="G65" s="1">
        <f>G60+G61+G62+G63+G64</f>
        <v>535.79</v>
      </c>
      <c r="H65" s="1">
        <f t="shared" si="3"/>
        <v>0.52499999999999991</v>
      </c>
      <c r="I65" s="1">
        <f t="shared" si="3"/>
        <v>27.06</v>
      </c>
      <c r="J65" s="1">
        <f t="shared" si="3"/>
        <v>0.03</v>
      </c>
      <c r="K65" s="1">
        <f t="shared" si="3"/>
        <v>181.59</v>
      </c>
      <c r="L65" s="1">
        <f t="shared" si="3"/>
        <v>714.12</v>
      </c>
      <c r="M65" s="1">
        <f t="shared" si="3"/>
        <v>372.48</v>
      </c>
      <c r="N65" s="1">
        <f t="shared" si="3"/>
        <v>8.93</v>
      </c>
    </row>
    <row r="66" spans="1:15" x14ac:dyDescent="0.2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5" x14ac:dyDescent="0.2">
      <c r="A67" s="28"/>
      <c r="B67" s="8" t="s">
        <v>51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 t="s">
        <v>34</v>
      </c>
      <c r="B68" s="4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5" x14ac:dyDescent="0.2">
      <c r="A69" s="2"/>
      <c r="B69" s="4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5" x14ac:dyDescent="0.2">
      <c r="A70" s="1">
        <v>492</v>
      </c>
      <c r="B70" s="17" t="s">
        <v>60</v>
      </c>
      <c r="C70" s="30">
        <v>60</v>
      </c>
      <c r="D70" s="1">
        <v>6.15</v>
      </c>
      <c r="E70" s="4">
        <v>6.45</v>
      </c>
      <c r="F70" s="1">
        <v>1.25</v>
      </c>
      <c r="G70" s="10">
        <v>212.5</v>
      </c>
      <c r="H70" s="1">
        <v>0.03</v>
      </c>
      <c r="I70" s="1">
        <v>0</v>
      </c>
      <c r="J70" s="1">
        <v>0</v>
      </c>
      <c r="K70" s="1">
        <v>13</v>
      </c>
      <c r="L70" s="1">
        <v>9</v>
      </c>
      <c r="M70" s="1">
        <v>72</v>
      </c>
      <c r="N70" s="1">
        <v>1</v>
      </c>
    </row>
    <row r="71" spans="1:15" x14ac:dyDescent="0.2">
      <c r="A71" s="2">
        <v>520</v>
      </c>
      <c r="B71" s="17" t="s">
        <v>36</v>
      </c>
      <c r="C71" s="2">
        <v>100</v>
      </c>
      <c r="D71" s="1">
        <v>5</v>
      </c>
      <c r="E71" s="1">
        <v>7.2</v>
      </c>
      <c r="F71" s="1">
        <v>27.5</v>
      </c>
      <c r="G71" s="1">
        <v>154</v>
      </c>
      <c r="H71" s="1">
        <v>0.14000000000000001</v>
      </c>
      <c r="I71" s="1">
        <v>0</v>
      </c>
      <c r="J71" s="1">
        <v>0</v>
      </c>
      <c r="K71" s="1">
        <v>16</v>
      </c>
      <c r="L71" s="1">
        <v>134</v>
      </c>
      <c r="M71" s="1">
        <v>90</v>
      </c>
      <c r="N71" s="1">
        <v>3</v>
      </c>
    </row>
    <row r="72" spans="1:15" x14ac:dyDescent="0.2">
      <c r="A72" s="2"/>
      <c r="B72" s="4" t="s">
        <v>67</v>
      </c>
      <c r="C72" s="2">
        <v>30</v>
      </c>
      <c r="D72" s="1">
        <v>0.25</v>
      </c>
      <c r="E72" s="1">
        <v>0.05</v>
      </c>
      <c r="F72" s="1">
        <v>0.02</v>
      </c>
      <c r="G72" s="1">
        <v>59.1</v>
      </c>
      <c r="H72" s="1">
        <v>0.01</v>
      </c>
      <c r="I72" s="1">
        <v>0</v>
      </c>
      <c r="J72" s="1">
        <v>0</v>
      </c>
      <c r="K72" s="1">
        <v>12</v>
      </c>
      <c r="L72" s="1">
        <v>120</v>
      </c>
      <c r="M72" s="1">
        <v>48</v>
      </c>
      <c r="N72" s="1">
        <v>0.3</v>
      </c>
    </row>
    <row r="73" spans="1:15" x14ac:dyDescent="0.2">
      <c r="A73" s="2"/>
      <c r="B73" s="4" t="s">
        <v>24</v>
      </c>
      <c r="C73" s="2">
        <v>180</v>
      </c>
      <c r="D73" s="1">
        <v>0.1</v>
      </c>
      <c r="E73" s="1">
        <v>0</v>
      </c>
      <c r="F73" s="1">
        <v>7.5</v>
      </c>
      <c r="G73" s="1">
        <v>75.989999999999995</v>
      </c>
      <c r="H73" s="1" t="s">
        <v>22</v>
      </c>
      <c r="I73" s="1" t="s">
        <v>22</v>
      </c>
      <c r="J73" s="1">
        <v>0</v>
      </c>
      <c r="K73" s="1">
        <v>6</v>
      </c>
      <c r="L73" s="1">
        <v>2</v>
      </c>
      <c r="M73" s="1">
        <v>3</v>
      </c>
      <c r="N73" s="1">
        <v>0.4</v>
      </c>
    </row>
    <row r="74" spans="1:15" x14ac:dyDescent="0.2">
      <c r="A74" s="2"/>
      <c r="B74" s="17" t="s">
        <v>20</v>
      </c>
      <c r="C74" s="2">
        <v>50</v>
      </c>
      <c r="D74" s="1">
        <v>3.3</v>
      </c>
      <c r="E74" s="1">
        <v>0.36</v>
      </c>
      <c r="F74" s="1">
        <v>23.8</v>
      </c>
      <c r="G74" s="1">
        <v>126.5</v>
      </c>
      <c r="H74" s="1">
        <v>0.06</v>
      </c>
      <c r="I74" s="4"/>
      <c r="J74" s="4"/>
      <c r="K74" s="1">
        <v>10</v>
      </c>
      <c r="L74" s="1">
        <v>32.5</v>
      </c>
      <c r="M74" s="1">
        <v>7</v>
      </c>
      <c r="N74" s="1">
        <v>0.5</v>
      </c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5" x14ac:dyDescent="0.2">
      <c r="A76" s="4"/>
      <c r="B76" s="4" t="s">
        <v>26</v>
      </c>
      <c r="C76" s="4"/>
      <c r="D76" s="1">
        <f>SUM(D66:D74)</f>
        <v>14.8</v>
      </c>
      <c r="E76" s="1">
        <f t="shared" ref="E76:N76" si="4">SUM(E66:E74)</f>
        <v>14.06</v>
      </c>
      <c r="F76" s="1">
        <f t="shared" si="4"/>
        <v>60.069999999999993</v>
      </c>
      <c r="G76" s="1">
        <f t="shared" si="4"/>
        <v>628.09</v>
      </c>
      <c r="H76" s="1">
        <f t="shared" si="4"/>
        <v>0.24000000000000002</v>
      </c>
      <c r="I76" s="1">
        <f t="shared" si="4"/>
        <v>0</v>
      </c>
      <c r="J76" s="1">
        <f t="shared" si="4"/>
        <v>0</v>
      </c>
      <c r="K76" s="1">
        <f t="shared" si="4"/>
        <v>57</v>
      </c>
      <c r="L76" s="1">
        <f t="shared" si="4"/>
        <v>297.5</v>
      </c>
      <c r="M76" s="1">
        <f t="shared" si="4"/>
        <v>220</v>
      </c>
      <c r="N76" s="1">
        <f t="shared" si="4"/>
        <v>5.2</v>
      </c>
    </row>
    <row r="77" spans="1:15" ht="14.25" x14ac:dyDescent="0.2">
      <c r="A77" s="2"/>
      <c r="B77" s="17"/>
      <c r="C77" s="2"/>
      <c r="D77" s="1"/>
      <c r="E77" s="14"/>
      <c r="F77" s="1"/>
      <c r="G77" s="1"/>
      <c r="H77" s="1"/>
      <c r="I77" s="9"/>
      <c r="J77" s="4"/>
      <c r="K77" s="1"/>
      <c r="L77" s="1"/>
      <c r="M77" s="1"/>
      <c r="N77" s="1"/>
    </row>
    <row r="78" spans="1:15" x14ac:dyDescent="0.2">
      <c r="A78" s="4" t="s">
        <v>38</v>
      </c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 x14ac:dyDescent="0.2">
      <c r="A79" s="2"/>
      <c r="B79" s="4"/>
      <c r="C79" s="4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 x14ac:dyDescent="0.2">
      <c r="A80" s="1">
        <v>451</v>
      </c>
      <c r="B80" s="17" t="s">
        <v>61</v>
      </c>
      <c r="C80" s="2" t="s">
        <v>46</v>
      </c>
      <c r="D80" s="1">
        <v>8</v>
      </c>
      <c r="E80" s="1">
        <v>7.2</v>
      </c>
      <c r="F80" s="1">
        <v>8</v>
      </c>
      <c r="G80" s="1">
        <v>254</v>
      </c>
      <c r="H80" s="1">
        <v>0.4</v>
      </c>
      <c r="I80" s="10" t="s">
        <v>35</v>
      </c>
      <c r="J80" s="1">
        <v>29</v>
      </c>
      <c r="K80" s="1">
        <v>54</v>
      </c>
      <c r="L80" s="1">
        <v>15</v>
      </c>
      <c r="M80" s="1">
        <v>0.9</v>
      </c>
      <c r="N80" s="12">
        <v>0.9</v>
      </c>
    </row>
    <row r="81" spans="1:14" x14ac:dyDescent="0.2">
      <c r="A81" s="1"/>
      <c r="B81" s="4" t="s">
        <v>67</v>
      </c>
      <c r="C81" s="2">
        <v>30</v>
      </c>
      <c r="D81" s="1">
        <v>0.25</v>
      </c>
      <c r="E81" s="1">
        <v>0.05</v>
      </c>
      <c r="F81" s="1">
        <v>0.02</v>
      </c>
      <c r="G81" s="1">
        <v>59.1</v>
      </c>
      <c r="H81" s="1">
        <v>0.01</v>
      </c>
      <c r="I81" s="1">
        <v>0</v>
      </c>
      <c r="J81" s="1">
        <v>0</v>
      </c>
      <c r="K81" s="1">
        <v>12</v>
      </c>
      <c r="L81" s="1">
        <v>120</v>
      </c>
      <c r="M81" s="1">
        <v>48</v>
      </c>
      <c r="N81" s="1">
        <v>0.3</v>
      </c>
    </row>
    <row r="82" spans="1:14" x14ac:dyDescent="0.2">
      <c r="A82" s="2"/>
      <c r="B82" s="17" t="s">
        <v>62</v>
      </c>
      <c r="C82" s="2">
        <v>180</v>
      </c>
      <c r="D82" s="1">
        <v>3.4</v>
      </c>
      <c r="E82" s="1">
        <v>6.1</v>
      </c>
      <c r="F82" s="1">
        <v>22.8</v>
      </c>
      <c r="G82" s="1">
        <v>163</v>
      </c>
      <c r="H82" s="1">
        <v>0.16</v>
      </c>
      <c r="I82" s="1">
        <v>0</v>
      </c>
      <c r="J82" s="1">
        <v>0</v>
      </c>
      <c r="K82" s="1">
        <v>36</v>
      </c>
      <c r="L82" s="1">
        <v>83</v>
      </c>
      <c r="M82" s="1">
        <v>16</v>
      </c>
      <c r="N82" s="1">
        <v>1.7</v>
      </c>
    </row>
    <row r="83" spans="1:14" x14ac:dyDescent="0.2">
      <c r="A83" s="2"/>
      <c r="B83" s="4" t="s">
        <v>20</v>
      </c>
      <c r="C83" s="2">
        <v>30</v>
      </c>
      <c r="D83" s="1">
        <v>3.3</v>
      </c>
      <c r="E83" s="1">
        <v>0.36</v>
      </c>
      <c r="F83" s="1">
        <v>23.8</v>
      </c>
      <c r="G83" s="1">
        <v>126.5</v>
      </c>
      <c r="H83" s="1">
        <v>0.06</v>
      </c>
      <c r="I83" s="1">
        <v>0</v>
      </c>
      <c r="J83" s="4"/>
      <c r="K83" s="1">
        <v>14</v>
      </c>
      <c r="L83" s="1">
        <v>4</v>
      </c>
      <c r="M83" s="1">
        <v>4</v>
      </c>
      <c r="N83" s="1">
        <v>1</v>
      </c>
    </row>
    <row r="84" spans="1:14" x14ac:dyDescent="0.2">
      <c r="A84" s="4"/>
      <c r="B84" s="8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4"/>
      <c r="B85" s="4" t="s">
        <v>26</v>
      </c>
      <c r="C85" s="4"/>
      <c r="D85" s="1">
        <f>D75+D76+D78+D79+D81+D82+D83</f>
        <v>21.75</v>
      </c>
      <c r="E85" s="1">
        <f t="shared" ref="E85:N85" si="5">SUM(E75:E83)</f>
        <v>27.770000000000003</v>
      </c>
      <c r="F85" s="1">
        <f t="shared" si="5"/>
        <v>114.68999999999998</v>
      </c>
      <c r="G85" s="1">
        <f>G80+G81+G82+G83</f>
        <v>602.6</v>
      </c>
      <c r="H85" s="1">
        <f t="shared" si="5"/>
        <v>0.87000000000000011</v>
      </c>
      <c r="I85" s="1">
        <f t="shared" si="5"/>
        <v>0</v>
      </c>
      <c r="J85" s="1">
        <f t="shared" si="5"/>
        <v>29</v>
      </c>
      <c r="K85" s="1">
        <f t="shared" si="5"/>
        <v>173</v>
      </c>
      <c r="L85" s="1">
        <f t="shared" si="5"/>
        <v>519.5</v>
      </c>
      <c r="M85" s="1">
        <f t="shared" si="5"/>
        <v>288.89999999999998</v>
      </c>
      <c r="N85" s="1">
        <f t="shared" si="5"/>
        <v>9.1</v>
      </c>
    </row>
    <row r="86" spans="1:14" x14ac:dyDescent="0.2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 t="s">
        <v>40</v>
      </c>
      <c r="B87" s="1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1"/>
      <c r="B88" s="17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>
        <v>140</v>
      </c>
      <c r="B89" s="17" t="s">
        <v>70</v>
      </c>
      <c r="C89" s="2">
        <v>50</v>
      </c>
      <c r="D89" s="1">
        <v>8</v>
      </c>
      <c r="E89" s="1">
        <v>7.2</v>
      </c>
      <c r="F89" s="1">
        <v>8</v>
      </c>
      <c r="G89" s="1">
        <v>143.5</v>
      </c>
      <c r="H89" s="1">
        <v>0.04</v>
      </c>
      <c r="I89" s="10">
        <v>0.7</v>
      </c>
      <c r="J89" s="13" t="s">
        <v>19</v>
      </c>
      <c r="K89" s="1">
        <v>18</v>
      </c>
      <c r="L89" s="1">
        <v>16</v>
      </c>
      <c r="M89" s="1">
        <v>96</v>
      </c>
      <c r="N89" s="1">
        <v>0.6</v>
      </c>
    </row>
    <row r="90" spans="1:14" x14ac:dyDescent="0.2">
      <c r="A90" s="1">
        <v>487</v>
      </c>
      <c r="B90" s="17" t="s">
        <v>23</v>
      </c>
      <c r="C90" s="30">
        <v>150</v>
      </c>
      <c r="D90" s="1">
        <v>4.3</v>
      </c>
      <c r="E90" s="1">
        <v>6.9</v>
      </c>
      <c r="F90" s="1" t="s">
        <v>39</v>
      </c>
      <c r="G90" s="1">
        <v>183</v>
      </c>
      <c r="H90" s="1">
        <v>0.09</v>
      </c>
      <c r="I90" s="10">
        <v>3.5</v>
      </c>
      <c r="J90" s="1" t="s">
        <v>22</v>
      </c>
      <c r="K90" s="1">
        <v>26</v>
      </c>
      <c r="L90" s="1">
        <v>53</v>
      </c>
      <c r="M90" s="1">
        <v>19</v>
      </c>
      <c r="N90" s="1">
        <v>0.7</v>
      </c>
    </row>
    <row r="91" spans="1:14" x14ac:dyDescent="0.2">
      <c r="A91" s="1"/>
      <c r="B91" s="4" t="s">
        <v>67</v>
      </c>
      <c r="C91" s="2">
        <v>30</v>
      </c>
      <c r="D91" s="1">
        <v>0.25</v>
      </c>
      <c r="E91" s="1">
        <v>0.05</v>
      </c>
      <c r="F91" s="1">
        <v>0.02</v>
      </c>
      <c r="G91" s="1">
        <v>59.1</v>
      </c>
      <c r="H91" s="1">
        <v>0.01</v>
      </c>
      <c r="I91" s="1">
        <v>0</v>
      </c>
      <c r="J91" s="1">
        <v>0</v>
      </c>
      <c r="K91" s="1">
        <v>12</v>
      </c>
      <c r="L91" s="1">
        <v>120</v>
      </c>
      <c r="M91" s="1">
        <v>48</v>
      </c>
      <c r="N91" s="1">
        <v>0.3</v>
      </c>
    </row>
    <row r="92" spans="1:14" ht="14.25" x14ac:dyDescent="0.2">
      <c r="A92" s="1">
        <v>297</v>
      </c>
      <c r="B92" s="17" t="s">
        <v>24</v>
      </c>
      <c r="C92" s="2">
        <v>180</v>
      </c>
      <c r="D92" s="1">
        <v>3.3</v>
      </c>
      <c r="E92" s="14"/>
      <c r="F92" s="1">
        <v>23.8</v>
      </c>
      <c r="G92" s="1">
        <v>75.59</v>
      </c>
      <c r="H92" s="1">
        <v>0.06</v>
      </c>
      <c r="I92" s="9">
        <v>0</v>
      </c>
      <c r="J92" s="4"/>
      <c r="K92" s="1">
        <v>14</v>
      </c>
      <c r="L92" s="1">
        <v>4</v>
      </c>
      <c r="M92" s="1">
        <v>4</v>
      </c>
      <c r="N92" s="1">
        <v>1</v>
      </c>
    </row>
    <row r="93" spans="1:14" x14ac:dyDescent="0.2">
      <c r="A93" s="2"/>
      <c r="B93" s="6" t="s">
        <v>20</v>
      </c>
      <c r="C93" s="1">
        <v>50</v>
      </c>
      <c r="D93" s="1"/>
      <c r="E93" s="1"/>
      <c r="F93" s="1"/>
      <c r="G93" s="1">
        <v>126.5</v>
      </c>
      <c r="H93" s="1"/>
      <c r="I93" s="1"/>
      <c r="J93" s="1"/>
      <c r="K93" s="1"/>
      <c r="L93" s="1"/>
      <c r="M93" s="1"/>
      <c r="N93" s="1"/>
    </row>
    <row r="94" spans="1:14" x14ac:dyDescent="0.2">
      <c r="A94" s="4"/>
      <c r="B94" s="4" t="s">
        <v>26</v>
      </c>
      <c r="C94" s="4"/>
      <c r="D94" s="1">
        <f t="shared" ref="D94:N94" si="6">SUM(D84:D92)</f>
        <v>37.599999999999994</v>
      </c>
      <c r="E94" s="1">
        <f t="shared" si="6"/>
        <v>41.92</v>
      </c>
      <c r="F94" s="1">
        <f t="shared" si="6"/>
        <v>146.51</v>
      </c>
      <c r="G94" s="1">
        <f>G89+G90+G91+G92+G93</f>
        <v>587.69000000000005</v>
      </c>
      <c r="H94" s="1">
        <f t="shared" si="6"/>
        <v>1.0700000000000003</v>
      </c>
      <c r="I94" s="1">
        <f t="shared" si="6"/>
        <v>4.2</v>
      </c>
      <c r="J94" s="1">
        <f t="shared" si="6"/>
        <v>29</v>
      </c>
      <c r="K94" s="1">
        <f t="shared" si="6"/>
        <v>243</v>
      </c>
      <c r="L94" s="1">
        <f t="shared" si="6"/>
        <v>712.5</v>
      </c>
      <c r="M94" s="1">
        <f t="shared" si="6"/>
        <v>455.9</v>
      </c>
      <c r="N94" s="1">
        <f t="shared" si="6"/>
        <v>11.7</v>
      </c>
    </row>
    <row r="95" spans="1:14" x14ac:dyDescent="0.2">
      <c r="A95" s="4"/>
      <c r="B95" s="4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2" t="s">
        <v>52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">
      <c r="A97" s="4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1">
        <v>413</v>
      </c>
      <c r="B98" s="4" t="s">
        <v>64</v>
      </c>
      <c r="C98" s="1">
        <v>60</v>
      </c>
      <c r="D98" s="1">
        <v>6.1</v>
      </c>
      <c r="E98" s="1">
        <v>13.09</v>
      </c>
      <c r="F98" s="1">
        <v>0.88</v>
      </c>
      <c r="G98" s="1">
        <v>178</v>
      </c>
      <c r="H98" s="1">
        <v>0.02</v>
      </c>
      <c r="I98" s="1">
        <v>0</v>
      </c>
      <c r="J98" s="9">
        <v>0</v>
      </c>
      <c r="K98" s="1">
        <v>13.2</v>
      </c>
      <c r="L98" s="1">
        <v>8.8000000000000007</v>
      </c>
      <c r="M98" s="1">
        <v>77</v>
      </c>
      <c r="N98" s="1">
        <v>10</v>
      </c>
    </row>
    <row r="99" spans="1:14" x14ac:dyDescent="0.2">
      <c r="A99" s="1">
        <v>520</v>
      </c>
      <c r="B99" s="4" t="s">
        <v>36</v>
      </c>
      <c r="C99" s="1">
        <v>150</v>
      </c>
      <c r="D99" s="1">
        <v>2.1</v>
      </c>
      <c r="E99" s="1">
        <v>4.5</v>
      </c>
      <c r="F99" s="1">
        <v>14.6</v>
      </c>
      <c r="G99" s="1">
        <v>149</v>
      </c>
      <c r="H99" s="1">
        <v>0.09</v>
      </c>
      <c r="I99" s="1">
        <v>3.5</v>
      </c>
      <c r="J99" s="9" t="s">
        <v>37</v>
      </c>
      <c r="K99" s="1">
        <v>26</v>
      </c>
      <c r="L99" s="1">
        <v>53</v>
      </c>
      <c r="M99" s="1">
        <v>19</v>
      </c>
      <c r="N99" s="1">
        <v>0.7</v>
      </c>
    </row>
    <row r="100" spans="1:14" x14ac:dyDescent="0.2">
      <c r="A100" s="1"/>
      <c r="B100" s="4" t="s">
        <v>67</v>
      </c>
      <c r="C100" s="2">
        <v>30</v>
      </c>
      <c r="D100" s="1">
        <v>0.25</v>
      </c>
      <c r="E100" s="1">
        <v>0.05</v>
      </c>
      <c r="F100" s="1">
        <v>0.02</v>
      </c>
      <c r="G100" s="1">
        <v>59.1</v>
      </c>
      <c r="H100" s="1">
        <v>0.01</v>
      </c>
      <c r="I100" s="1">
        <v>0</v>
      </c>
      <c r="J100" s="1">
        <v>0</v>
      </c>
      <c r="K100" s="1">
        <v>12</v>
      </c>
      <c r="L100" s="1">
        <v>120</v>
      </c>
      <c r="M100" s="1">
        <v>48</v>
      </c>
      <c r="N100" s="1">
        <v>0.3</v>
      </c>
    </row>
    <row r="101" spans="1:14" x14ac:dyDescent="0.2">
      <c r="A101" s="2"/>
      <c r="B101" s="6" t="s">
        <v>32</v>
      </c>
      <c r="C101" s="1">
        <v>200</v>
      </c>
      <c r="D101" s="1">
        <v>0.1</v>
      </c>
      <c r="E101" s="1">
        <v>0</v>
      </c>
      <c r="F101" s="1">
        <v>7.5</v>
      </c>
      <c r="G101" s="1">
        <v>43.5</v>
      </c>
      <c r="H101" s="1" t="s">
        <v>37</v>
      </c>
      <c r="I101" s="1" t="s">
        <v>37</v>
      </c>
      <c r="J101" s="9">
        <v>0</v>
      </c>
      <c r="K101" s="1">
        <v>6</v>
      </c>
      <c r="L101" s="1">
        <v>2</v>
      </c>
      <c r="M101" s="1">
        <v>3</v>
      </c>
      <c r="N101" s="12">
        <v>0.4</v>
      </c>
    </row>
    <row r="102" spans="1:14" x14ac:dyDescent="0.2">
      <c r="A102" s="2"/>
      <c r="B102" s="6" t="s">
        <v>20</v>
      </c>
      <c r="C102" s="1">
        <v>30</v>
      </c>
      <c r="D102" s="1">
        <v>3.3</v>
      </c>
      <c r="E102" s="1">
        <v>0.36</v>
      </c>
      <c r="F102" s="1">
        <v>23.8</v>
      </c>
      <c r="G102" s="1">
        <v>126.5</v>
      </c>
      <c r="H102" s="1">
        <v>0.06</v>
      </c>
      <c r="I102" s="1">
        <v>0</v>
      </c>
      <c r="J102" s="4"/>
      <c r="K102" s="1">
        <v>14</v>
      </c>
      <c r="L102" s="1">
        <v>4</v>
      </c>
      <c r="M102" s="1">
        <v>4</v>
      </c>
      <c r="N102" s="1">
        <v>1</v>
      </c>
    </row>
    <row r="103" spans="1:14" x14ac:dyDescent="0.2">
      <c r="A103" s="2"/>
      <c r="B103" s="6"/>
      <c r="C103" s="1"/>
      <c r="D103" s="1"/>
      <c r="E103" s="1"/>
      <c r="F103" s="1"/>
      <c r="G103" s="1"/>
      <c r="H103" s="1"/>
      <c r="I103" s="1"/>
      <c r="J103" s="4"/>
      <c r="K103" s="1"/>
      <c r="L103" s="1"/>
      <c r="M103" s="1"/>
      <c r="N103" s="1"/>
    </row>
    <row r="104" spans="1:14" x14ac:dyDescent="0.2">
      <c r="A104" s="4"/>
      <c r="B104" s="4" t="s">
        <v>26</v>
      </c>
      <c r="C104" s="4"/>
      <c r="D104" s="1">
        <f>D93+D94+D96+D98+D99+D101+D102</f>
        <v>49.199999999999996</v>
      </c>
      <c r="E104" s="1">
        <f t="shared" ref="E104:N104" si="7">SUM(E93:E102)</f>
        <v>59.92</v>
      </c>
      <c r="F104" s="1">
        <f t="shared" si="7"/>
        <v>193.31</v>
      </c>
      <c r="G104" s="1">
        <f>G98+G99+G100+G101+G102</f>
        <v>556.1</v>
      </c>
      <c r="H104" s="1">
        <f t="shared" si="7"/>
        <v>1.2500000000000004</v>
      </c>
      <c r="I104" s="1">
        <f t="shared" si="7"/>
        <v>7.7</v>
      </c>
      <c r="J104" s="1">
        <f t="shared" si="7"/>
        <v>29</v>
      </c>
      <c r="K104" s="1">
        <f t="shared" si="7"/>
        <v>314.2</v>
      </c>
      <c r="L104" s="1">
        <f t="shared" si="7"/>
        <v>900.3</v>
      </c>
      <c r="M104" s="1">
        <f t="shared" si="7"/>
        <v>606.9</v>
      </c>
      <c r="N104" s="1">
        <f t="shared" si="7"/>
        <v>24.099999999999998</v>
      </c>
    </row>
    <row r="105" spans="1:14" x14ac:dyDescent="0.2">
      <c r="A105" s="2"/>
      <c r="B105" s="4"/>
      <c r="C105" s="2"/>
      <c r="D105" s="1"/>
      <c r="E105" s="1"/>
      <c r="F105" s="1"/>
      <c r="G105" s="1"/>
      <c r="H105" s="1"/>
      <c r="I105" s="1"/>
      <c r="J105" s="4"/>
      <c r="K105" s="1"/>
      <c r="L105" s="1"/>
      <c r="M105" s="1"/>
      <c r="N105" s="1"/>
    </row>
    <row r="106" spans="1:14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">
      <c r="A107" s="4"/>
      <c r="B107" s="4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 t="s">
        <v>66</v>
      </c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1">
        <v>124</v>
      </c>
      <c r="B110" s="4" t="s">
        <v>44</v>
      </c>
      <c r="C110" s="1">
        <v>60</v>
      </c>
      <c r="D110" s="1">
        <v>11.05</v>
      </c>
      <c r="E110" s="1">
        <v>9.8000000000000007</v>
      </c>
      <c r="F110" s="1">
        <v>5</v>
      </c>
      <c r="G110" s="1">
        <v>254</v>
      </c>
      <c r="H110" s="1">
        <v>0.08</v>
      </c>
      <c r="I110" s="1">
        <v>0</v>
      </c>
      <c r="J110" s="1">
        <v>0.04</v>
      </c>
      <c r="K110" s="1">
        <v>17.23</v>
      </c>
      <c r="L110" s="1">
        <v>124.82</v>
      </c>
      <c r="M110" s="1">
        <v>18.66</v>
      </c>
      <c r="N110" s="1">
        <v>1.27</v>
      </c>
    </row>
    <row r="111" spans="1:14" x14ac:dyDescent="0.2">
      <c r="A111" s="1">
        <v>496</v>
      </c>
      <c r="B111" s="4" t="s">
        <v>23</v>
      </c>
      <c r="C111" s="1">
        <v>150</v>
      </c>
      <c r="D111" s="1">
        <v>3.4</v>
      </c>
      <c r="E111" s="1">
        <v>6.1</v>
      </c>
      <c r="F111" s="1">
        <v>22.8</v>
      </c>
      <c r="G111" s="1">
        <v>163</v>
      </c>
      <c r="H111" s="1">
        <v>0.16</v>
      </c>
      <c r="I111" s="1">
        <v>0</v>
      </c>
      <c r="J111" s="1">
        <v>0</v>
      </c>
      <c r="K111" s="1">
        <v>36</v>
      </c>
      <c r="L111" s="1">
        <v>83</v>
      </c>
      <c r="M111" s="1">
        <v>16</v>
      </c>
      <c r="N111" s="1">
        <v>1.7</v>
      </c>
    </row>
    <row r="112" spans="1:14" x14ac:dyDescent="0.2">
      <c r="A112" s="1">
        <v>516</v>
      </c>
      <c r="B112" s="4" t="s">
        <v>24</v>
      </c>
      <c r="C112" s="1">
        <v>180</v>
      </c>
      <c r="D112" s="1">
        <v>0.1</v>
      </c>
      <c r="E112" s="1">
        <v>0</v>
      </c>
      <c r="F112" s="1">
        <v>7.5</v>
      </c>
      <c r="G112" s="1">
        <v>79.5</v>
      </c>
      <c r="H112" s="1" t="s">
        <v>22</v>
      </c>
      <c r="I112" s="1" t="s">
        <v>22</v>
      </c>
      <c r="J112" s="1">
        <v>0</v>
      </c>
      <c r="K112" s="1">
        <v>6</v>
      </c>
      <c r="L112" s="1">
        <v>2</v>
      </c>
      <c r="M112" s="1">
        <v>3</v>
      </c>
      <c r="N112" s="1">
        <v>0.4</v>
      </c>
    </row>
    <row r="113" spans="1:14" x14ac:dyDescent="0.2">
      <c r="A113" s="1">
        <v>685</v>
      </c>
      <c r="B113" s="6" t="s">
        <v>20</v>
      </c>
      <c r="C113" s="1">
        <v>30</v>
      </c>
      <c r="D113" s="1">
        <v>3.3</v>
      </c>
      <c r="E113" s="1">
        <v>0.36</v>
      </c>
      <c r="F113" s="1">
        <v>23.8</v>
      </c>
      <c r="G113" s="1">
        <v>126.5</v>
      </c>
      <c r="H113" s="1">
        <v>0.06</v>
      </c>
      <c r="I113" s="1">
        <v>0</v>
      </c>
      <c r="J113" s="4"/>
      <c r="K113" s="6" t="s">
        <v>41</v>
      </c>
      <c r="L113" s="1">
        <v>4</v>
      </c>
      <c r="M113" s="1">
        <v>4</v>
      </c>
      <c r="N113" s="1">
        <v>1</v>
      </c>
    </row>
    <row r="114" spans="1:14" x14ac:dyDescent="0.2">
      <c r="A114" s="1"/>
      <c r="B114" s="4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4" t="s">
        <v>26</v>
      </c>
      <c r="C115" s="4"/>
      <c r="D115" s="1">
        <f>D105+D106+D108+D110+D111+D112+D113</f>
        <v>17.850000000000001</v>
      </c>
      <c r="E115" s="1">
        <f t="shared" ref="E115:N115" si="8">SUM(E105:E113)</f>
        <v>16.260000000000002</v>
      </c>
      <c r="F115" s="1">
        <f t="shared" si="8"/>
        <v>59.099999999999994</v>
      </c>
      <c r="G115" s="1">
        <f t="shared" si="8"/>
        <v>623</v>
      </c>
      <c r="H115" s="1">
        <f t="shared" si="8"/>
        <v>0.3</v>
      </c>
      <c r="I115" s="1">
        <f t="shared" si="8"/>
        <v>0</v>
      </c>
      <c r="J115" s="1">
        <f t="shared" si="8"/>
        <v>0.04</v>
      </c>
      <c r="K115" s="1">
        <f t="shared" si="8"/>
        <v>59.230000000000004</v>
      </c>
      <c r="L115" s="1">
        <f t="shared" si="8"/>
        <v>213.82</v>
      </c>
      <c r="M115" s="1">
        <f t="shared" si="8"/>
        <v>41.66</v>
      </c>
      <c r="N115" s="1">
        <f t="shared" si="8"/>
        <v>4.3699999999999992</v>
      </c>
    </row>
    <row r="116" spans="1:14" ht="14.25" x14ac:dyDescent="0.2">
      <c r="A116" s="1"/>
      <c r="B116" s="17"/>
      <c r="C116" s="2"/>
      <c r="D116" s="1"/>
      <c r="E116" s="14"/>
      <c r="F116" s="1"/>
      <c r="G116" s="1"/>
      <c r="H116" s="1"/>
      <c r="I116" s="9"/>
      <c r="J116" s="4"/>
      <c r="K116" s="1"/>
      <c r="L116" s="1"/>
      <c r="M116" s="1"/>
      <c r="N116" s="1"/>
    </row>
    <row r="117" spans="1:14" x14ac:dyDescent="0.2">
      <c r="A117" s="2" t="s">
        <v>65</v>
      </c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4"/>
      <c r="B118" s="4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>
        <v>124</v>
      </c>
      <c r="B119" s="4" t="s">
        <v>45</v>
      </c>
      <c r="C119" s="1">
        <v>60</v>
      </c>
      <c r="D119" s="1">
        <v>2</v>
      </c>
      <c r="E119" s="1">
        <v>4.3</v>
      </c>
      <c r="F119" s="1">
        <v>10</v>
      </c>
      <c r="G119" s="1">
        <v>197</v>
      </c>
      <c r="H119" s="1">
        <v>4.4999999999999998E-2</v>
      </c>
      <c r="I119" s="1">
        <v>16.2</v>
      </c>
      <c r="J119" s="1">
        <v>0</v>
      </c>
      <c r="K119" s="1">
        <v>42</v>
      </c>
      <c r="L119" s="1">
        <v>144</v>
      </c>
      <c r="M119" s="1">
        <v>20.25</v>
      </c>
      <c r="N119" s="1">
        <v>0.6</v>
      </c>
    </row>
    <row r="120" spans="1:14" x14ac:dyDescent="0.2">
      <c r="A120" s="1">
        <v>496</v>
      </c>
      <c r="B120" s="4" t="s">
        <v>18</v>
      </c>
      <c r="C120" s="1">
        <v>100</v>
      </c>
      <c r="D120" s="1">
        <v>11.05</v>
      </c>
      <c r="E120" s="1">
        <v>9.8000000000000007</v>
      </c>
      <c r="F120" s="1">
        <v>5</v>
      </c>
      <c r="G120" s="1">
        <v>154.5</v>
      </c>
      <c r="H120" s="1">
        <v>0.08</v>
      </c>
      <c r="I120" s="1">
        <v>0</v>
      </c>
      <c r="J120" s="1">
        <v>0.04</v>
      </c>
      <c r="K120" s="1">
        <v>17.23</v>
      </c>
      <c r="L120" s="1">
        <v>124.82</v>
      </c>
      <c r="M120" s="1">
        <v>18.66</v>
      </c>
      <c r="N120" s="1">
        <v>1.27</v>
      </c>
    </row>
    <row r="121" spans="1:14" x14ac:dyDescent="0.2">
      <c r="A121" s="1">
        <v>516</v>
      </c>
      <c r="B121" s="6" t="s">
        <v>24</v>
      </c>
      <c r="C121" s="1">
        <v>150</v>
      </c>
      <c r="D121" s="1">
        <v>0.1</v>
      </c>
      <c r="E121" s="1">
        <v>0</v>
      </c>
      <c r="F121" s="1">
        <v>7.5</v>
      </c>
      <c r="G121" s="1">
        <v>75.900000000000006</v>
      </c>
      <c r="H121" s="1" t="s">
        <v>22</v>
      </c>
      <c r="I121" s="1" t="s">
        <v>22</v>
      </c>
      <c r="J121" s="1">
        <v>0</v>
      </c>
      <c r="K121" s="1">
        <v>6</v>
      </c>
      <c r="L121" s="1">
        <v>2</v>
      </c>
      <c r="M121" s="1">
        <v>3</v>
      </c>
      <c r="N121" s="1">
        <v>0.4</v>
      </c>
    </row>
    <row r="122" spans="1:14" x14ac:dyDescent="0.2">
      <c r="A122" s="1">
        <v>685</v>
      </c>
      <c r="B122" s="6" t="s">
        <v>20</v>
      </c>
      <c r="C122" s="1">
        <v>30</v>
      </c>
      <c r="D122" s="1">
        <v>3.3</v>
      </c>
      <c r="E122" s="1">
        <v>0.36</v>
      </c>
      <c r="F122" s="1">
        <v>23.8</v>
      </c>
      <c r="G122" s="1">
        <v>126.5</v>
      </c>
      <c r="H122" s="1">
        <v>0.06</v>
      </c>
      <c r="I122" s="1">
        <v>0</v>
      </c>
      <c r="J122" s="4"/>
      <c r="K122" s="6" t="s">
        <v>41</v>
      </c>
      <c r="L122" s="1">
        <v>4</v>
      </c>
      <c r="M122" s="1">
        <v>4</v>
      </c>
      <c r="N122" s="1">
        <v>1</v>
      </c>
    </row>
    <row r="123" spans="1:14" x14ac:dyDescent="0.2">
      <c r="A123" s="2"/>
      <c r="B123" s="6"/>
      <c r="C123" s="1"/>
      <c r="D123" s="1"/>
      <c r="E123" s="1"/>
      <c r="F123" s="1"/>
      <c r="G123" s="1"/>
      <c r="H123" s="1"/>
      <c r="I123" s="1"/>
      <c r="J123" s="4"/>
      <c r="K123" s="6"/>
      <c r="L123" s="1"/>
      <c r="M123" s="1"/>
      <c r="N123" s="1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A125" s="4"/>
      <c r="B125" s="4" t="s">
        <v>26</v>
      </c>
      <c r="C125" s="4"/>
      <c r="D125" s="1">
        <f>D114+D116+D118+D120+D121+D122+D123</f>
        <v>14.45</v>
      </c>
      <c r="E125" s="1">
        <f t="shared" ref="E125:N125" si="9">SUM(E114:E123)</f>
        <v>30.720000000000002</v>
      </c>
      <c r="F125" s="1">
        <f t="shared" si="9"/>
        <v>105.39999999999999</v>
      </c>
      <c r="G125" s="1">
        <f>G119+G120+G121+G122</f>
        <v>553.9</v>
      </c>
      <c r="H125" s="1">
        <f t="shared" si="9"/>
        <v>0.48499999999999999</v>
      </c>
      <c r="I125" s="1">
        <f t="shared" si="9"/>
        <v>16.2</v>
      </c>
      <c r="J125" s="1">
        <f t="shared" si="9"/>
        <v>0.08</v>
      </c>
      <c r="K125" s="1">
        <f t="shared" si="9"/>
        <v>124.46000000000001</v>
      </c>
      <c r="L125" s="1">
        <f t="shared" si="9"/>
        <v>488.64</v>
      </c>
      <c r="M125" s="1">
        <f t="shared" si="9"/>
        <v>87.57</v>
      </c>
      <c r="N125" s="1">
        <f t="shared" si="9"/>
        <v>7.6399999999999988</v>
      </c>
    </row>
    <row r="126" spans="1:14" x14ac:dyDescent="0.2">
      <c r="A126" s="1"/>
      <c r="B126" s="4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2"/>
      <c r="B127" s="6"/>
      <c r="C127" s="1"/>
      <c r="D127" s="1"/>
      <c r="E127" s="1"/>
      <c r="F127" s="1"/>
      <c r="G127" s="1"/>
      <c r="H127" s="1"/>
      <c r="I127" s="1"/>
      <c r="J127" s="9"/>
      <c r="K127" s="1"/>
      <c r="L127" s="1"/>
      <c r="M127" s="1"/>
      <c r="N127" s="12"/>
    </row>
    <row r="128" spans="1:14" x14ac:dyDescent="0.2">
      <c r="A128" s="2"/>
      <c r="B128" s="6"/>
      <c r="C128" s="1"/>
      <c r="D128" s="1"/>
      <c r="E128" s="1"/>
      <c r="F128" s="1"/>
      <c r="G128" s="1"/>
      <c r="H128" s="1"/>
      <c r="I128" s="1"/>
      <c r="J128" s="4"/>
      <c r="K128" s="1"/>
      <c r="L128" s="1"/>
      <c r="M128" s="1"/>
      <c r="N128" s="1"/>
    </row>
    <row r="129" spans="1:14" x14ac:dyDescent="0.2">
      <c r="A129" s="2"/>
      <c r="B129" s="6"/>
      <c r="C129" s="1"/>
      <c r="D129" s="1"/>
      <c r="E129" s="1"/>
      <c r="F129" s="1"/>
      <c r="G129" s="1"/>
      <c r="H129" s="1"/>
      <c r="I129" s="1"/>
      <c r="J129" s="4"/>
      <c r="K129" s="1"/>
      <c r="L129" s="1"/>
      <c r="M129" s="1"/>
      <c r="N129" s="1"/>
    </row>
    <row r="130" spans="1:14" x14ac:dyDescent="0.2">
      <c r="A130" s="4"/>
      <c r="B130" s="4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4"/>
      <c r="B131" s="4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4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">
      <c r="A135" s="2"/>
      <c r="B135" s="4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4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6"/>
      <c r="C140" s="1"/>
      <c r="D140" s="1"/>
      <c r="E140" s="1"/>
      <c r="F140" s="1"/>
      <c r="G140" s="1"/>
      <c r="H140" s="1"/>
      <c r="I140" s="1"/>
      <c r="J140" s="4"/>
      <c r="K140" s="6"/>
      <c r="L140" s="1"/>
      <c r="M140" s="1"/>
      <c r="N140" s="1"/>
    </row>
    <row r="141" spans="1:14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2"/>
      <c r="B143" s="4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4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1"/>
      <c r="B147" s="4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7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7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4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4"/>
      <c r="B151" s="17"/>
      <c r="C151" s="2"/>
      <c r="D151" s="1"/>
      <c r="E151" s="1"/>
      <c r="F151" s="1"/>
      <c r="G151" s="1"/>
      <c r="H151" s="1"/>
      <c r="I151" s="1"/>
      <c r="J151" s="7"/>
      <c r="K151" s="1"/>
      <c r="L151" s="1"/>
      <c r="M151" s="1"/>
      <c r="N151" s="1"/>
    </row>
    <row r="152" spans="1:14" x14ac:dyDescent="0.2">
      <c r="A152" s="4"/>
      <c r="B152" s="17"/>
      <c r="C152" s="2"/>
      <c r="D152" s="1"/>
      <c r="E152" s="1"/>
      <c r="F152" s="1"/>
      <c r="G152" s="1"/>
      <c r="H152" s="1"/>
      <c r="I152" s="2"/>
      <c r="J152" s="2"/>
      <c r="K152" s="1"/>
      <c r="L152" s="1"/>
      <c r="M152" s="1"/>
      <c r="N152" s="1"/>
    </row>
    <row r="153" spans="1:14" x14ac:dyDescent="0.2">
      <c r="A153" s="2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">
      <c r="A154" s="15"/>
      <c r="B154" s="11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31"/>
      <c r="B155" s="32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x14ac:dyDescent="0.2">
      <c r="A156" s="16"/>
      <c r="K156" s="31"/>
      <c r="L156" s="31"/>
      <c r="M156" s="31"/>
      <c r="N156" s="31"/>
    </row>
    <row r="157" spans="1:14" x14ac:dyDescent="0.2">
      <c r="K157" s="31"/>
      <c r="L157" s="31"/>
      <c r="M157" s="31"/>
      <c r="N157" s="31"/>
    </row>
    <row r="158" spans="1:14" x14ac:dyDescent="0.2">
      <c r="A158" s="16"/>
      <c r="K158" s="31"/>
      <c r="L158" s="31"/>
      <c r="M158" s="31"/>
      <c r="N158" s="31"/>
    </row>
    <row r="159" spans="1:14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222" customHeight="1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x14ac:dyDescent="0.2">
      <c r="A166" s="40"/>
      <c r="B166" s="42"/>
      <c r="C166" s="44"/>
      <c r="D166" s="46"/>
      <c r="E166" s="47"/>
      <c r="F166" s="48"/>
      <c r="G166" s="44"/>
      <c r="H166" s="35"/>
      <c r="I166" s="36"/>
      <c r="J166" s="37"/>
      <c r="K166" s="35"/>
      <c r="L166" s="36"/>
      <c r="M166" s="36"/>
      <c r="N166" s="37"/>
    </row>
    <row r="167" spans="1:14" x14ac:dyDescent="0.2">
      <c r="A167" s="41"/>
      <c r="B167" s="43"/>
      <c r="C167" s="45"/>
      <c r="D167" s="1"/>
      <c r="E167" s="1"/>
      <c r="F167" s="1"/>
      <c r="G167" s="45"/>
      <c r="H167" s="1"/>
      <c r="I167" s="1"/>
      <c r="J167" s="1"/>
      <c r="K167" s="1"/>
      <c r="L167" s="1"/>
      <c r="M167" s="1"/>
      <c r="N167" s="2"/>
    </row>
    <row r="168" spans="1:14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">
      <c r="A169" s="4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">
      <c r="A172" s="1"/>
      <c r="B172" s="4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7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7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4"/>
      <c r="B175" s="17"/>
      <c r="C175" s="4"/>
      <c r="D175" s="1"/>
      <c r="E175" s="1"/>
      <c r="F175" s="1"/>
      <c r="G175" s="1"/>
      <c r="H175" s="1"/>
      <c r="I175" s="1"/>
      <c r="J175" s="7"/>
      <c r="K175" s="1"/>
      <c r="L175" s="1"/>
      <c r="M175" s="1"/>
      <c r="N175" s="1"/>
    </row>
    <row r="176" spans="1:14" x14ac:dyDescent="0.2">
      <c r="A176" s="4"/>
      <c r="B176" s="17"/>
      <c r="C176" s="4"/>
      <c r="D176" s="1"/>
      <c r="E176" s="1"/>
      <c r="F176" s="1"/>
      <c r="G176" s="1"/>
      <c r="H176" s="1"/>
      <c r="I176" s="4"/>
      <c r="J176" s="4"/>
      <c r="K176" s="1"/>
      <c r="L176" s="1"/>
      <c r="M176" s="1"/>
      <c r="N176" s="1"/>
    </row>
    <row r="177" spans="1:14" x14ac:dyDescent="0.2">
      <c r="A177" s="3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">
      <c r="A178" s="3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">
      <c r="A179" s="4"/>
      <c r="B179" s="8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4"/>
      <c r="B180" s="6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">
      <c r="A181" s="4"/>
      <c r="B181" s="1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">
      <c r="A182" s="4"/>
      <c r="B182" s="1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">
      <c r="A183" s="4"/>
      <c r="B183" s="1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">
      <c r="A184" s="4"/>
      <c r="B184" s="1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</sheetData>
  <mergeCells count="18">
    <mergeCell ref="A23:A24"/>
    <mergeCell ref="B1:M1"/>
    <mergeCell ref="B2:N2"/>
    <mergeCell ref="A4:A6"/>
    <mergeCell ref="B4:B6"/>
    <mergeCell ref="C4:C6"/>
    <mergeCell ref="D4:F4"/>
    <mergeCell ref="G4:G6"/>
    <mergeCell ref="H4:J4"/>
    <mergeCell ref="K4:N4"/>
    <mergeCell ref="H166:J166"/>
    <mergeCell ref="K166:N166"/>
    <mergeCell ref="A177:A178"/>
    <mergeCell ref="A166:A167"/>
    <mergeCell ref="B166:B167"/>
    <mergeCell ref="C166:C167"/>
    <mergeCell ref="D166:F166"/>
    <mergeCell ref="G166:G167"/>
  </mergeCells>
  <pageMargins left="0.35433070866141736" right="0.35433070866141736" top="0.98425196850393704" bottom="0.98425196850393704" header="0.51181102362204722" footer="0.51181102362204722"/>
  <pageSetup paperSize="9" scale="91" orientation="landscape" r:id="rId1"/>
  <rowBreaks count="3" manualBreakCount="3">
    <brk id="36" max="13" man="1"/>
    <brk id="66" max="13" man="1"/>
    <brk id="1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 (2)</vt:lpstr>
      <vt:lpstr>'1 день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admin</cp:lastModifiedBy>
  <cp:lastPrinted>2023-01-31T11:47:34Z</cp:lastPrinted>
  <dcterms:created xsi:type="dcterms:W3CDTF">2017-11-22T10:31:30Z</dcterms:created>
  <dcterms:modified xsi:type="dcterms:W3CDTF">2023-01-31T11:52:38Z</dcterms:modified>
</cp:coreProperties>
</file>